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2024\doc\"/>
    </mc:Choice>
  </mc:AlternateContent>
  <xr:revisionPtr revIDLastSave="0" documentId="8_{309B08C8-F522-47AC-861B-8A784C7A6B6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２６日（土）" sheetId="4" r:id="rId1"/>
    <sheet name="２７日（日）Ａ" sheetId="15" r:id="rId2"/>
    <sheet name="２日（土）" sheetId="6" r:id="rId3"/>
    <sheet name="３日（日）" sheetId="7" r:id="rId4"/>
  </sheets>
  <definedNames>
    <definedName name="_xlnm.Print_Area" localSheetId="0">'２６日（土）'!$A$1:$G$14</definedName>
    <definedName name="_xlnm.Print_Area" localSheetId="1">'２７日（日）Ａ'!$A$1:$G$14</definedName>
    <definedName name="_xlnm.Print_Area" localSheetId="2">'２日（土）'!$A$1:$G$14</definedName>
    <definedName name="_xlnm.Print_Area" localSheetId="3">'３日（日）'!$A$1:$G$14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5" l="1"/>
  <c r="E13" i="4"/>
  <c r="C13" i="4"/>
  <c r="M13" i="15"/>
  <c r="M11" i="15"/>
  <c r="M10" i="15"/>
  <c r="M9" i="15"/>
  <c r="M8" i="15"/>
  <c r="E12" i="4"/>
  <c r="M14" i="15" l="1"/>
  <c r="C12" i="4" l="1"/>
</calcChain>
</file>

<file path=xl/sharedStrings.xml><?xml version="1.0" encoding="utf-8"?>
<sst xmlns="http://schemas.openxmlformats.org/spreadsheetml/2006/main" count="237" uniqueCount="99">
  <si>
    <t>第４８回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3"/>
  </si>
  <si>
    <t>球　　　　場</t>
    <rPh sb="0" eb="1">
      <t>キュウ</t>
    </rPh>
    <rPh sb="5" eb="6">
      <t>ジョウ</t>
    </rPh>
    <phoneticPr fontId="3"/>
  </si>
  <si>
    <t>第１試合</t>
    <rPh sb="0" eb="1">
      <t>ダイ</t>
    </rPh>
    <rPh sb="2" eb="4">
      <t>シアイ</t>
    </rPh>
    <phoneticPr fontId="3"/>
  </si>
  <si>
    <t>第２試合</t>
    <rPh sb="0" eb="1">
      <t>ダイ</t>
    </rPh>
    <rPh sb="2" eb="4">
      <t>シアイ</t>
    </rPh>
    <phoneticPr fontId="3"/>
  </si>
  <si>
    <t>第３試合</t>
    <rPh sb="0" eb="1">
      <t>ダイ</t>
    </rPh>
    <rPh sb="2" eb="4">
      <t>シアイ</t>
    </rPh>
    <phoneticPr fontId="3"/>
  </si>
  <si>
    <t>開始:１０時００分</t>
    <rPh sb="0" eb="2">
      <t>カイシ</t>
    </rPh>
    <rPh sb="5" eb="6">
      <t>ジ</t>
    </rPh>
    <rPh sb="8" eb="9">
      <t>フン</t>
    </rPh>
    <phoneticPr fontId="3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</si>
  <si>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3"/>
  </si>
  <si>
    <t>球　審</t>
    <rPh sb="0" eb="1">
      <t>キュウ</t>
    </rPh>
    <rPh sb="2" eb="3">
      <t>シン</t>
    </rPh>
    <phoneticPr fontId="3"/>
  </si>
  <si>
    <t>１　塁</t>
    <rPh sb="2" eb="3">
      <t>ルイ</t>
    </rPh>
    <phoneticPr fontId="3"/>
  </si>
  <si>
    <t>２　塁</t>
    <rPh sb="2" eb="3">
      <t>ルイ</t>
    </rPh>
    <phoneticPr fontId="3"/>
  </si>
  <si>
    <t>３　塁</t>
    <rPh sb="2" eb="3">
      <t>ルイ</t>
    </rPh>
    <phoneticPr fontId="3"/>
  </si>
  <si>
    <t>控　審</t>
    <phoneticPr fontId="3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</si>
  <si>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3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</si>
  <si>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3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</si>
  <si>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3"/>
  </si>
  <si>
    <t>　　　第２、３試合両チームはグランド整備後、ゴミ・忘れ物の確認をお願いします。</t>
    <rPh sb="18" eb="20">
      <t>セイビ</t>
    </rPh>
    <rPh sb="20" eb="21">
      <t>ゴ</t>
    </rPh>
    <rPh sb="25" eb="26">
      <t>ワス</t>
    </rPh>
    <rPh sb="27" eb="28">
      <t>モノ</t>
    </rPh>
    <rPh sb="29" eb="31">
      <t>カクニン</t>
    </rPh>
    <rPh sb="33" eb="34">
      <t>ネガ</t>
    </rPh>
    <phoneticPr fontId="3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</si>
  <si>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3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</si>
  <si>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3"/>
  </si>
  <si>
    <t>１８．幕西ファイヤーズ</t>
    <rPh sb="3" eb="5">
      <t>マクニシ</t>
    </rPh>
    <phoneticPr fontId="3"/>
  </si>
  <si>
    <t>青葉の森</t>
    <rPh sb="0" eb="2">
      <t>アオバ</t>
    </rPh>
    <rPh sb="3" eb="4">
      <t>モリ</t>
    </rPh>
    <phoneticPr fontId="3"/>
  </si>
  <si>
    <t>開始:１２時００分</t>
    <rPh sb="0" eb="2">
      <t>カイシ</t>
    </rPh>
    <rPh sb="5" eb="6">
      <t>ジ</t>
    </rPh>
    <rPh sb="8" eb="9">
      <t>フン</t>
    </rPh>
    <phoneticPr fontId="3"/>
  </si>
  <si>
    <t>各1名</t>
    <rPh sb="0" eb="1">
      <t>カク</t>
    </rPh>
    <rPh sb="2" eb="3">
      <t>メイ</t>
    </rPh>
    <phoneticPr fontId="3"/>
  </si>
  <si>
    <t>フクアリ１</t>
    <phoneticPr fontId="3"/>
  </si>
  <si>
    <t>フクアリ２</t>
    <phoneticPr fontId="3"/>
  </si>
  <si>
    <t>３２．武石ブルーサンダー</t>
    <rPh sb="3" eb="5">
      <t>タケイシ</t>
    </rPh>
    <phoneticPr fontId="3"/>
  </si>
  <si>
    <t>１０．みつわ台スラッガーズ</t>
    <rPh sb="6" eb="7">
      <t>ダイ</t>
    </rPh>
    <phoneticPr fontId="3"/>
  </si>
  <si>
    <t>４２．あすみが丘ゴールデンスターズ</t>
    <rPh sb="7" eb="8">
      <t>オカ</t>
    </rPh>
    <phoneticPr fontId="3"/>
  </si>
  <si>
    <t>低学年準決勝Ｎｏ２９</t>
    <rPh sb="0" eb="3">
      <t>テイガクネン</t>
    </rPh>
    <rPh sb="3" eb="6">
      <t>ジュンケッショウ</t>
    </rPh>
    <phoneticPr fontId="3"/>
  </si>
  <si>
    <t>低学年準決勝Ｎｏ３０</t>
    <rPh sb="0" eb="3">
      <t>テイガクネン</t>
    </rPh>
    <rPh sb="3" eb="6">
      <t>ジュンケッショウ</t>
    </rPh>
    <phoneticPr fontId="3"/>
  </si>
  <si>
    <t>（　１０月２７日　日曜）</t>
    <rPh sb="4" eb="5">
      <t>ガツ</t>
    </rPh>
    <rPh sb="7" eb="8">
      <t>ニチ</t>
    </rPh>
    <rPh sb="9" eb="11">
      <t>ニチヨウ</t>
    </rPh>
    <phoneticPr fontId="3"/>
  </si>
  <si>
    <t>一部準々決勝Ｎｏ４３</t>
    <rPh sb="0" eb="2">
      <t>イチブ</t>
    </rPh>
    <rPh sb="2" eb="6">
      <t>ジュンジュンケッショウ</t>
    </rPh>
    <phoneticPr fontId="3"/>
  </si>
  <si>
    <t>一部準々決勝Ｎｏ４４</t>
    <rPh sb="0" eb="2">
      <t>イチブ</t>
    </rPh>
    <rPh sb="2" eb="6">
      <t>ジュンジュンケッショウ</t>
    </rPh>
    <phoneticPr fontId="3"/>
  </si>
  <si>
    <t>一部準々決勝Ｎｏ４５</t>
    <rPh sb="0" eb="2">
      <t>イチブ</t>
    </rPh>
    <rPh sb="2" eb="6">
      <t>ジュンジュンケッショウ</t>
    </rPh>
    <phoneticPr fontId="3"/>
  </si>
  <si>
    <t>一部準々決勝Ｎｏ４６</t>
    <rPh sb="0" eb="2">
      <t>イチブ</t>
    </rPh>
    <rPh sb="2" eb="6">
      <t>ジュンジュンケッショウ</t>
    </rPh>
    <phoneticPr fontId="3"/>
  </si>
  <si>
    <t>１２．桜木ライオンズ</t>
    <rPh sb="3" eb="5">
      <t>サクラギ</t>
    </rPh>
    <phoneticPr fontId="3"/>
  </si>
  <si>
    <t>２８．みつわ台スラッガーズ</t>
    <rPh sb="6" eb="7">
      <t>ダイ</t>
    </rPh>
    <phoneticPr fontId="3"/>
  </si>
  <si>
    <t>３７．あすみが丘ゴールデンスターズ</t>
    <rPh sb="7" eb="8">
      <t>オカ</t>
    </rPh>
    <phoneticPr fontId="3"/>
  </si>
  <si>
    <t>３９．ヤングジャイアンツ</t>
    <phoneticPr fontId="3"/>
  </si>
  <si>
    <t>一部決勝Ｎｏ４９</t>
    <rPh sb="0" eb="2">
      <t>イチブ</t>
    </rPh>
    <rPh sb="2" eb="4">
      <t>ケッショウ</t>
    </rPh>
    <phoneticPr fontId="3"/>
  </si>
  <si>
    <t>二部決勝Ｎｏ４５</t>
    <rPh sb="0" eb="2">
      <t>ニブ</t>
    </rPh>
    <rPh sb="2" eb="4">
      <t>ケッショウ</t>
    </rPh>
    <phoneticPr fontId="3"/>
  </si>
  <si>
    <t>開始:９時００分</t>
    <rPh sb="0" eb="2">
      <t>カイシ</t>
    </rPh>
    <rPh sb="4" eb="5">
      <t>ジ</t>
    </rPh>
    <rPh sb="7" eb="8">
      <t>フン</t>
    </rPh>
    <phoneticPr fontId="3"/>
  </si>
  <si>
    <t>一部準決勝Ｎｏ４７</t>
    <rPh sb="0" eb="2">
      <t>イチブ</t>
    </rPh>
    <rPh sb="2" eb="3">
      <t>ジュン</t>
    </rPh>
    <rPh sb="3" eb="5">
      <t>ケッショウ</t>
    </rPh>
    <phoneticPr fontId="3"/>
  </si>
  <si>
    <t>一部準決勝Ｎｏ４８</t>
    <rPh sb="0" eb="2">
      <t>イチブ</t>
    </rPh>
    <rPh sb="2" eb="3">
      <t>ジュン</t>
    </rPh>
    <rPh sb="3" eb="5">
      <t>ケッショウ</t>
    </rPh>
    <phoneticPr fontId="3"/>
  </si>
  <si>
    <t>開始:９時３０分</t>
    <rPh sb="0" eb="2">
      <t>カイシ</t>
    </rPh>
    <rPh sb="4" eb="5">
      <t>ジ</t>
    </rPh>
    <rPh sb="7" eb="8">
      <t>フン</t>
    </rPh>
    <phoneticPr fontId="3"/>
  </si>
  <si>
    <t>開始:１１時３０分</t>
    <rPh sb="0" eb="2">
      <t>カイシ</t>
    </rPh>
    <rPh sb="5" eb="6">
      <t>ジ</t>
    </rPh>
    <rPh sb="8" eb="9">
      <t>フン</t>
    </rPh>
    <phoneticPr fontId="3"/>
  </si>
  <si>
    <t>二部準決勝Ｎｏ４３</t>
    <rPh sb="0" eb="2">
      <t>ニブ</t>
    </rPh>
    <rPh sb="2" eb="3">
      <t>ジュン</t>
    </rPh>
    <rPh sb="3" eb="5">
      <t>ケッショウ</t>
    </rPh>
    <phoneticPr fontId="3"/>
  </si>
  <si>
    <t>二部準決勝Ｎｏ４４</t>
    <rPh sb="0" eb="2">
      <t>ニブ</t>
    </rPh>
    <rPh sb="2" eb="3">
      <t>ジュン</t>
    </rPh>
    <rPh sb="3" eb="5">
      <t>ケッショウ</t>
    </rPh>
    <phoneticPr fontId="3"/>
  </si>
  <si>
    <t>低学年決勝Ｎｏ３１</t>
    <rPh sb="0" eb="3">
      <t>テイガクネン</t>
    </rPh>
    <rPh sb="3" eb="5">
      <t>ケッショウ</t>
    </rPh>
    <phoneticPr fontId="3"/>
  </si>
  <si>
    <t>開始:１３時３０分</t>
    <rPh sb="0" eb="2">
      <t>カイシ</t>
    </rPh>
    <rPh sb="5" eb="6">
      <t>ジ</t>
    </rPh>
    <rPh sb="8" eb="9">
      <t>フン</t>
    </rPh>
    <phoneticPr fontId="3"/>
  </si>
  <si>
    <t>閉会式予定</t>
    <rPh sb="0" eb="3">
      <t>ヘイカイシキ</t>
    </rPh>
    <rPh sb="3" eb="5">
      <t>ヨテイ</t>
    </rPh>
    <phoneticPr fontId="3"/>
  </si>
  <si>
    <t>表彰チーム参加　３位まで</t>
    <rPh sb="0" eb="2">
      <t>ヒョウショウ</t>
    </rPh>
    <rPh sb="5" eb="7">
      <t>サンカ</t>
    </rPh>
    <rPh sb="9" eb="10">
      <t>イ</t>
    </rPh>
    <phoneticPr fontId="3"/>
  </si>
  <si>
    <t>（　１１月３日　日曜）</t>
    <rPh sb="4" eb="5">
      <t>ガツ</t>
    </rPh>
    <rPh sb="6" eb="7">
      <t>ニチ</t>
    </rPh>
    <rPh sb="8" eb="10">
      <t>ニチヨウ</t>
    </rPh>
    <phoneticPr fontId="3"/>
  </si>
  <si>
    <t>１会場　計２試合　　</t>
    <rPh sb="1" eb="2">
      <t>カイ</t>
    </rPh>
    <rPh sb="2" eb="3">
      <t>ジョウ</t>
    </rPh>
    <rPh sb="4" eb="5">
      <t>ケイ</t>
    </rPh>
    <rPh sb="6" eb="8">
      <t>シアイ</t>
    </rPh>
    <phoneticPr fontId="3"/>
  </si>
  <si>
    <t>（　１１月２日　土曜）</t>
    <rPh sb="4" eb="5">
      <t>ガツ</t>
    </rPh>
    <rPh sb="6" eb="7">
      <t>ニチ</t>
    </rPh>
    <rPh sb="8" eb="10">
      <t>ドヨウ</t>
    </rPh>
    <phoneticPr fontId="3"/>
  </si>
  <si>
    <t>青葉の森試合チームはスコアボードを持参ください。</t>
    <rPh sb="0" eb="2">
      <t>アオバ</t>
    </rPh>
    <rPh sb="3" eb="4">
      <t>モリ</t>
    </rPh>
    <rPh sb="4" eb="6">
      <t>シアイ</t>
    </rPh>
    <rPh sb="17" eb="19">
      <t>ジサン</t>
    </rPh>
    <phoneticPr fontId="3"/>
  </si>
  <si>
    <t>３会場　計６試合　　</t>
    <rPh sb="1" eb="2">
      <t>カイ</t>
    </rPh>
    <rPh sb="2" eb="3">
      <t>ジョウ</t>
    </rPh>
    <rPh sb="4" eb="5">
      <t>ケイ</t>
    </rPh>
    <rPh sb="6" eb="8">
      <t>シアイ</t>
    </rPh>
    <phoneticPr fontId="3"/>
  </si>
  <si>
    <t>１会場　計３試合　　</t>
    <rPh sb="1" eb="2">
      <t>カイ</t>
    </rPh>
    <rPh sb="2" eb="3">
      <t>ジョウ</t>
    </rPh>
    <rPh sb="4" eb="5">
      <t>ケイ</t>
    </rPh>
    <rPh sb="6" eb="8">
      <t>シアイ</t>
    </rPh>
    <phoneticPr fontId="3"/>
  </si>
  <si>
    <t>（　１０月２６日　土曜）</t>
    <rPh sb="4" eb="5">
      <t>ガツ</t>
    </rPh>
    <rPh sb="7" eb="8">
      <t>ニチ</t>
    </rPh>
    <rPh sb="9" eb="11">
      <t>ドヨウ</t>
    </rPh>
    <phoneticPr fontId="3"/>
  </si>
  <si>
    <t>アナウンスあり</t>
    <phoneticPr fontId="3"/>
  </si>
  <si>
    <t>白金・宮田</t>
    <rPh sb="0" eb="2">
      <t>シロガネ</t>
    </rPh>
    <rPh sb="3" eb="5">
      <t>ミヤタ</t>
    </rPh>
    <phoneticPr fontId="3"/>
  </si>
  <si>
    <t>４．真砂シーホークス</t>
    <rPh sb="2" eb="4">
      <t>マサゴ</t>
    </rPh>
    <phoneticPr fontId="3"/>
  </si>
  <si>
    <t>１５．あすみが丘ゴールデンスターズ</t>
    <rPh sb="7" eb="8">
      <t>オカ</t>
    </rPh>
    <phoneticPr fontId="3"/>
  </si>
  <si>
    <t>２４．打瀬ベイバスターズ</t>
    <rPh sb="3" eb="5">
      <t>ウタセ</t>
    </rPh>
    <phoneticPr fontId="3"/>
  </si>
  <si>
    <t>２５．大森フライヤーズ</t>
    <rPh sb="3" eb="5">
      <t>オオモリ</t>
    </rPh>
    <phoneticPr fontId="3"/>
  </si>
  <si>
    <t>緑　区</t>
    <rPh sb="0" eb="1">
      <t>ミドリ</t>
    </rPh>
    <rPh sb="2" eb="3">
      <t>ク</t>
    </rPh>
    <phoneticPr fontId="3"/>
  </si>
  <si>
    <t>柳萬・</t>
    <rPh sb="0" eb="2">
      <t>リュウマン</t>
    </rPh>
    <phoneticPr fontId="3"/>
  </si>
  <si>
    <t>１９．磯辺シャークス</t>
    <phoneticPr fontId="3"/>
  </si>
  <si>
    <t>２１．大森フライヤーズ</t>
    <phoneticPr fontId="3"/>
  </si>
  <si>
    <t>４５．小中台ＪＢＣ</t>
    <phoneticPr fontId="3"/>
  </si>
  <si>
    <t>７．打瀬ベイバスターズ</t>
    <phoneticPr fontId="3"/>
  </si>
  <si>
    <t>中央区</t>
    <rPh sb="0" eb="3">
      <t>チュウオウク</t>
    </rPh>
    <phoneticPr fontId="3"/>
  </si>
  <si>
    <t>緑区</t>
    <rPh sb="0" eb="2">
      <t>ミドリク</t>
    </rPh>
    <phoneticPr fontId="3"/>
  </si>
  <si>
    <t>若葉区</t>
    <rPh sb="0" eb="3">
      <t>ワカバク</t>
    </rPh>
    <phoneticPr fontId="3"/>
  </si>
  <si>
    <t>審判数</t>
    <rPh sb="0" eb="3">
      <t>シンパンスウ</t>
    </rPh>
    <phoneticPr fontId="13"/>
  </si>
  <si>
    <t>中央</t>
    <rPh sb="0" eb="2">
      <t>チュウオウ</t>
    </rPh>
    <phoneticPr fontId="13"/>
  </si>
  <si>
    <t>美浜</t>
    <rPh sb="0" eb="2">
      <t>ミハマ</t>
    </rPh>
    <phoneticPr fontId="13"/>
  </si>
  <si>
    <t>稲毛</t>
    <rPh sb="0" eb="2">
      <t>イナゲ</t>
    </rPh>
    <phoneticPr fontId="13"/>
  </si>
  <si>
    <t>若葉</t>
    <rPh sb="0" eb="2">
      <t>ワカバ</t>
    </rPh>
    <phoneticPr fontId="13"/>
  </si>
  <si>
    <t>花見川</t>
    <rPh sb="0" eb="3">
      <t>ハナミガワ</t>
    </rPh>
    <phoneticPr fontId="13"/>
  </si>
  <si>
    <t>緑</t>
    <phoneticPr fontId="13"/>
  </si>
  <si>
    <t>合計</t>
    <rPh sb="0" eb="2">
      <t>ゴウケイ</t>
    </rPh>
    <phoneticPr fontId="13"/>
  </si>
  <si>
    <t>美浜区</t>
    <rPh sb="0" eb="3">
      <t>ミハマク</t>
    </rPh>
    <phoneticPr fontId="3"/>
  </si>
  <si>
    <t>稲毛区</t>
    <rPh sb="0" eb="3">
      <t>イナゲク</t>
    </rPh>
    <phoneticPr fontId="3"/>
  </si>
  <si>
    <t>花見川区</t>
    <rPh sb="0" eb="4">
      <t>ハナミガワク</t>
    </rPh>
    <phoneticPr fontId="3"/>
  </si>
  <si>
    <t>舘野・吉川</t>
    <rPh sb="0" eb="2">
      <t>タテノ</t>
    </rPh>
    <rPh sb="3" eb="5">
      <t>ヨシカワ</t>
    </rPh>
    <phoneticPr fontId="3"/>
  </si>
  <si>
    <t>中央区</t>
    <rPh sb="0" eb="3">
      <t>チュウオウク</t>
    </rPh>
    <phoneticPr fontId="3"/>
  </si>
  <si>
    <t>小島</t>
    <rPh sb="0" eb="2">
      <t>コジマ</t>
    </rPh>
    <phoneticPr fontId="3"/>
  </si>
  <si>
    <t>美浜区</t>
    <rPh sb="0" eb="3">
      <t>ミハマク</t>
    </rPh>
    <phoneticPr fontId="3"/>
  </si>
  <si>
    <t>若葉区</t>
    <rPh sb="0" eb="3">
      <t>ワカバク</t>
    </rPh>
    <phoneticPr fontId="3"/>
  </si>
  <si>
    <t>稲毛区</t>
    <rPh sb="0" eb="3">
      <t>イナゲク</t>
    </rPh>
    <phoneticPr fontId="3"/>
  </si>
  <si>
    <t>磯辺Ｓ・大森Ｆ各１名</t>
    <rPh sb="0" eb="2">
      <t>イソベ</t>
    </rPh>
    <rPh sb="4" eb="6">
      <t>オオモリ</t>
    </rPh>
    <rPh sb="7" eb="8">
      <t>カク</t>
    </rPh>
    <rPh sb="9" eb="10">
      <t>メイ</t>
    </rPh>
    <phoneticPr fontId="3"/>
  </si>
  <si>
    <t>打瀬Ｂ・桜木Ｌ各1名</t>
    <rPh sb="0" eb="2">
      <t>ウタセ</t>
    </rPh>
    <rPh sb="4" eb="6">
      <t>サクラギ</t>
    </rPh>
    <rPh sb="7" eb="8">
      <t>カク</t>
    </rPh>
    <rPh sb="9" eb="10">
      <t>メイ</t>
    </rPh>
    <phoneticPr fontId="3"/>
  </si>
  <si>
    <t>武石Ｂ・あすみが丘各1名</t>
    <rPh sb="0" eb="2">
      <t>タケイシ</t>
    </rPh>
    <rPh sb="8" eb="9">
      <t>オカ</t>
    </rPh>
    <rPh sb="9" eb="10">
      <t>カク</t>
    </rPh>
    <rPh sb="11" eb="12">
      <t>メイ</t>
    </rPh>
    <phoneticPr fontId="3"/>
  </si>
  <si>
    <t>ヤングＧ・小中台Ｊ各1名</t>
    <rPh sb="5" eb="8">
      <t>コナカダイ</t>
    </rPh>
    <rPh sb="9" eb="10">
      <t>カク</t>
    </rPh>
    <rPh sb="11" eb="12">
      <t>メイ</t>
    </rPh>
    <phoneticPr fontId="3"/>
  </si>
  <si>
    <t>みつわ台Ｓ・幕西ＦＳ各1名</t>
    <rPh sb="3" eb="4">
      <t>ダイ</t>
    </rPh>
    <rPh sb="6" eb="8">
      <t>マクニシ</t>
    </rPh>
    <rPh sb="10" eb="11">
      <t>カク</t>
    </rPh>
    <rPh sb="12" eb="13">
      <t>メイ</t>
    </rPh>
    <phoneticPr fontId="3"/>
  </si>
  <si>
    <t>みつわ台Ｓ・あすみが丘ｇ各1名</t>
    <rPh sb="3" eb="4">
      <t>ダイ</t>
    </rPh>
    <rPh sb="10" eb="11">
      <t>オカ</t>
    </rPh>
    <rPh sb="12" eb="13">
      <t>カク</t>
    </rPh>
    <rPh sb="14" eb="15">
      <t>メイ</t>
    </rPh>
    <phoneticPr fontId="3"/>
  </si>
  <si>
    <t>打瀬Ｂ・大森Ｆ各1名</t>
    <rPh sb="0" eb="2">
      <t>ウタセ</t>
    </rPh>
    <rPh sb="4" eb="6">
      <t>オオモリ</t>
    </rPh>
    <rPh sb="7" eb="8">
      <t>カク</t>
    </rPh>
    <rPh sb="9" eb="10">
      <t>メイ</t>
    </rPh>
    <phoneticPr fontId="3"/>
  </si>
  <si>
    <t>真砂Ｓ・あすみが丘Ｇ各1名</t>
    <rPh sb="0" eb="2">
      <t>マサゴ</t>
    </rPh>
    <rPh sb="8" eb="9">
      <t>オカ</t>
    </rPh>
    <rPh sb="10" eb="11">
      <t>カク</t>
    </rPh>
    <rPh sb="12" eb="13">
      <t>メイ</t>
    </rPh>
    <phoneticPr fontId="3"/>
  </si>
  <si>
    <t>今西・中田</t>
    <rPh sb="0" eb="2">
      <t>イマニシ</t>
    </rPh>
    <rPh sb="3" eb="5">
      <t>ナカタ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</si>
</sst>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9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2">
    <xf numFmtId="0" fontId="0" fillId="0" borderId="0" xfId="0">
      <alignment vertical="center"/>
    </xf>
    <xf numFmtId="0" fontId="1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0" fontId="2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4" fillId="2" borderId="0" xfId="1" applyFont="1" applyFill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9" fillId="2" borderId="0" xfId="1" applyFont="1" applyFill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1" fillId="2" borderId="0" xfId="1" applyFill="1"/>
    <xf numFmtId="0" fontId="8" fillId="2" borderId="6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8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horizontal="left" vertical="center" shrinkToFit="1"/>
    </xf>
    <xf numFmtId="0" fontId="5" fillId="2" borderId="37" xfId="0" applyFont="1" applyFill="1" applyBorder="1" applyAlignment="1">
      <alignment horizontal="left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41" xfId="0" applyFill="1" applyBorder="1">
      <alignment vertical="center"/>
    </xf>
    <xf numFmtId="0" fontId="0" fillId="2" borderId="41" xfId="0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14" fillId="6" borderId="41" xfId="0" applyFont="1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14" fillId="8" borderId="41" xfId="0" applyFont="1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14" fillId="9" borderId="41" xfId="0" applyFont="1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8" fillId="10" borderId="11" xfId="0" applyFont="1" applyFill="1" applyBorder="1" applyAlignment="1">
      <alignment vertical="center" shrinkToFit="1"/>
    </xf>
    <xf numFmtId="0" fontId="8" fillId="4" borderId="6" xfId="0" applyFont="1" applyFill="1" applyBorder="1" applyAlignment="1">
      <alignment vertical="center" shrinkToFit="1"/>
    </xf>
    <xf numFmtId="0" fontId="8" fillId="6" borderId="6" xfId="0" applyFont="1" applyFill="1" applyBorder="1" applyAlignment="1">
      <alignment vertical="center" shrinkToFit="1"/>
    </xf>
    <xf numFmtId="0" fontId="8" fillId="5" borderId="6" xfId="0" applyFont="1" applyFill="1" applyBorder="1" applyAlignment="1">
      <alignment vertical="center" shrinkToFit="1"/>
    </xf>
    <xf numFmtId="0" fontId="8" fillId="7" borderId="6" xfId="0" applyFont="1" applyFill="1" applyBorder="1" applyAlignment="1">
      <alignment vertical="center" shrinkToFit="1"/>
    </xf>
    <xf numFmtId="0" fontId="8" fillId="5" borderId="11" xfId="0" applyFont="1" applyFill="1" applyBorder="1" applyAlignment="1">
      <alignment vertical="center" shrinkToFit="1"/>
    </xf>
    <xf numFmtId="0" fontId="2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 shrinkToFit="1"/>
    </xf>
    <xf numFmtId="0" fontId="5" fillId="2" borderId="0" xfId="0" applyFont="1" applyFill="1" applyAlignment="1">
      <alignment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4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/>
    </xf>
    <xf numFmtId="0" fontId="5" fillId="2" borderId="3" xfId="0" applyFont="1" applyFill="1" applyBorder="1">
      <alignment vertical="center"/>
    </xf>
    <xf numFmtId="0" fontId="5" fillId="2" borderId="13" xfId="0" applyFont="1" applyFill="1" applyBorder="1" applyAlignment="1">
      <alignment horizontal="distributed" vertical="center"/>
    </xf>
    <xf numFmtId="0" fontId="5" fillId="2" borderId="13" xfId="0" applyFont="1" applyFill="1" applyBorder="1">
      <alignment vertical="center"/>
    </xf>
    <xf numFmtId="0" fontId="5" fillId="2" borderId="30" xfId="0" applyFont="1" applyFill="1" applyBorder="1" applyAlignment="1">
      <alignment horizontal="distributed" vertical="center"/>
    </xf>
    <xf numFmtId="0" fontId="5" fillId="2" borderId="31" xfId="0" applyFont="1" applyFill="1" applyBorder="1">
      <alignment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0" fontId="5" fillId="2" borderId="15" xfId="0" applyFont="1" applyFill="1" applyBorder="1" applyAlignment="1">
      <alignment horizontal="distributed"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24" xfId="0" applyFont="1" applyFill="1" applyBorder="1" applyAlignment="1">
      <alignment horizontal="left" vertical="center" shrinkToFit="1"/>
    </xf>
    <xf numFmtId="0" fontId="5" fillId="2" borderId="25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3" borderId="26" xfId="0" applyFont="1" applyFill="1" applyBorder="1" applyAlignment="1">
      <alignment horizontal="left" vertical="center" shrinkToFit="1"/>
    </xf>
    <xf numFmtId="0" fontId="5" fillId="3" borderId="27" xfId="0" applyFont="1" applyFill="1" applyBorder="1" applyAlignment="1">
      <alignment horizontal="left" vertical="center" shrinkToFit="1"/>
    </xf>
    <xf numFmtId="0" fontId="5" fillId="2" borderId="40" xfId="0" applyFont="1" applyFill="1" applyBorder="1">
      <alignment vertical="center"/>
    </xf>
    <xf numFmtId="0" fontId="12" fillId="3" borderId="10" xfId="0" applyFont="1" applyFill="1" applyBorder="1" applyAlignment="1">
      <alignment horizontal="left" vertical="center" shrinkToFit="1"/>
    </xf>
    <xf numFmtId="0" fontId="12" fillId="3" borderId="14" xfId="0" applyFont="1" applyFill="1" applyBorder="1" applyAlignment="1">
      <alignment horizontal="left" vertical="center" shrinkToFit="1"/>
    </xf>
    <xf numFmtId="0" fontId="12" fillId="3" borderId="5" xfId="0" applyFont="1" applyFill="1" applyBorder="1" applyAlignment="1">
      <alignment horizontal="left" vertical="center" shrinkToFit="1"/>
    </xf>
    <xf numFmtId="0" fontId="12" fillId="3" borderId="2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7" xfId="0" applyFont="1" applyFill="1" applyBorder="1" applyAlignment="1">
      <alignment horizontal="left" vertical="center" shrinkToFit="1"/>
    </xf>
    <xf numFmtId="0" fontId="12" fillId="2" borderId="14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10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distributed" vertical="center"/>
    </xf>
    <xf numFmtId="0" fontId="5" fillId="2" borderId="35" xfId="0" applyFont="1" applyFill="1" applyBorder="1">
      <alignment vertical="center"/>
    </xf>
    <xf numFmtId="0" fontId="11" fillId="2" borderId="36" xfId="0" applyFont="1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vertical="center" shrinkToFit="1"/>
    </xf>
    <xf numFmtId="0" fontId="5" fillId="2" borderId="44" xfId="0" applyFont="1" applyFill="1" applyBorder="1" applyAlignment="1">
      <alignment horizontal="distributed" vertical="center"/>
    </xf>
    <xf numFmtId="0" fontId="5" fillId="2" borderId="45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47" xfId="0" applyFont="1" applyFill="1" applyBorder="1" applyAlignment="1">
      <alignment horizontal="left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8" fillId="9" borderId="49" xfId="0" applyFont="1" applyFill="1" applyBorder="1" applyAlignment="1">
      <alignment vertical="center" shrinkToFit="1"/>
    </xf>
    <xf numFmtId="0" fontId="5" fillId="2" borderId="50" xfId="0" applyFont="1" applyFill="1" applyBorder="1" applyAlignment="1">
      <alignment horizontal="center" vertical="center" shrinkToFit="1"/>
    </xf>
    <xf numFmtId="0" fontId="8" fillId="2" borderId="51" xfId="0" applyFont="1" applyFill="1" applyBorder="1" applyAlignment="1">
      <alignment vertical="center" shrinkToFi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showGridLines="0" tabSelected="1" zoomScaleNormal="100" workbookViewId="0">
      <selection activeCell="E15" sqref="E15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16"/>
    </row>
    <row r="2" spans="1:8" ht="23.25" customHeight="1" x14ac:dyDescent="0.2">
      <c r="A2" s="1"/>
      <c r="B2" s="69" t="s">
        <v>0</v>
      </c>
      <c r="C2" s="70"/>
      <c r="D2" s="70"/>
      <c r="E2" s="4" t="s">
        <v>57</v>
      </c>
      <c r="H2" s="16"/>
    </row>
    <row r="3" spans="1:8" ht="21.75" customHeight="1" x14ac:dyDescent="0.2">
      <c r="A3" s="6"/>
      <c r="B3" s="71" t="s">
        <v>52</v>
      </c>
      <c r="C3" s="71"/>
      <c r="D3" s="71"/>
      <c r="E3" s="84" t="s">
        <v>58</v>
      </c>
      <c r="F3" s="85"/>
      <c r="G3" s="85"/>
    </row>
    <row r="4" spans="1:8" ht="21.75" customHeight="1" x14ac:dyDescent="0.2">
      <c r="A4" s="6"/>
      <c r="B4" s="72"/>
      <c r="C4" s="73"/>
      <c r="D4" s="73"/>
      <c r="E4" s="73"/>
      <c r="F4" s="73"/>
      <c r="H4" s="16"/>
    </row>
    <row r="5" spans="1:8" ht="25.5" customHeight="1" thickBot="1" x14ac:dyDescent="0.25">
      <c r="A5" s="6"/>
      <c r="B5" s="74" t="s">
        <v>54</v>
      </c>
      <c r="C5" s="75"/>
      <c r="D5" s="75"/>
      <c r="E5" s="75"/>
      <c r="F5" s="75"/>
      <c r="H5" s="16"/>
    </row>
    <row r="6" spans="1:8" ht="13.5" customHeight="1" x14ac:dyDescent="0.2">
      <c r="A6" s="76" t="s">
        <v>1</v>
      </c>
      <c r="B6" s="78" t="s">
        <v>2</v>
      </c>
      <c r="C6" s="79"/>
      <c r="D6" s="80" t="s">
        <v>3</v>
      </c>
      <c r="E6" s="81"/>
      <c r="F6" s="82"/>
      <c r="G6" s="83"/>
    </row>
    <row r="7" spans="1:8" ht="13.5" customHeight="1" x14ac:dyDescent="0.2">
      <c r="A7" s="77"/>
      <c r="B7" s="7" t="s">
        <v>27</v>
      </c>
      <c r="C7" s="20" t="s">
        <v>5</v>
      </c>
      <c r="D7" s="7" t="s">
        <v>28</v>
      </c>
      <c r="E7" s="17" t="s">
        <v>20</v>
      </c>
      <c r="F7" s="32"/>
      <c r="G7" s="33"/>
    </row>
    <row r="8" spans="1:8" ht="18" customHeight="1" x14ac:dyDescent="0.2">
      <c r="A8" s="86" t="s">
        <v>19</v>
      </c>
      <c r="B8" s="88" t="s">
        <v>60</v>
      </c>
      <c r="C8" s="89"/>
      <c r="D8" s="90" t="s">
        <v>62</v>
      </c>
      <c r="E8" s="90"/>
      <c r="F8" s="91"/>
      <c r="G8" s="92"/>
    </row>
    <row r="9" spans="1:8" ht="18" customHeight="1" x14ac:dyDescent="0.2">
      <c r="A9" s="87"/>
      <c r="B9" s="88" t="s">
        <v>61</v>
      </c>
      <c r="C9" s="89"/>
      <c r="D9" s="90" t="s">
        <v>63</v>
      </c>
      <c r="E9" s="90"/>
      <c r="F9" s="91"/>
      <c r="G9" s="92"/>
    </row>
    <row r="10" spans="1:8" ht="11.25" customHeight="1" x14ac:dyDescent="0.2">
      <c r="A10" s="19" t="s">
        <v>6</v>
      </c>
      <c r="B10" s="26" t="s">
        <v>7</v>
      </c>
      <c r="C10" s="64" t="s">
        <v>70</v>
      </c>
      <c r="D10" s="23" t="s">
        <v>7</v>
      </c>
      <c r="E10" s="68" t="s">
        <v>71</v>
      </c>
      <c r="F10" s="28"/>
      <c r="G10" s="29"/>
    </row>
    <row r="11" spans="1:8" ht="11.25" customHeight="1" x14ac:dyDescent="0.2">
      <c r="A11" s="93" t="s">
        <v>65</v>
      </c>
      <c r="B11" s="26" t="s">
        <v>8</v>
      </c>
      <c r="C11" s="67" t="s">
        <v>82</v>
      </c>
      <c r="D11" s="23" t="s">
        <v>8</v>
      </c>
      <c r="E11" s="63" t="s">
        <v>72</v>
      </c>
      <c r="F11" s="28"/>
      <c r="G11" s="29"/>
    </row>
    <row r="12" spans="1:8" ht="11.25" customHeight="1" x14ac:dyDescent="0.2">
      <c r="A12" s="94"/>
      <c r="B12" s="26" t="s">
        <v>9</v>
      </c>
      <c r="C12" s="64" t="str">
        <f>C10</f>
        <v>中央区</v>
      </c>
      <c r="D12" s="23" t="s">
        <v>9</v>
      </c>
      <c r="E12" s="66" t="str">
        <f>E10</f>
        <v>緑区</v>
      </c>
      <c r="F12" s="28"/>
      <c r="G12" s="29"/>
    </row>
    <row r="13" spans="1:8" ht="11.25" customHeight="1" x14ac:dyDescent="0.2">
      <c r="A13" s="19" t="s">
        <v>64</v>
      </c>
      <c r="B13" s="26" t="s">
        <v>10</v>
      </c>
      <c r="C13" s="67" t="str">
        <f>C11</f>
        <v>稲毛区</v>
      </c>
      <c r="D13" s="23" t="s">
        <v>10</v>
      </c>
      <c r="E13" s="63" t="str">
        <f>E11</f>
        <v>若葉区</v>
      </c>
      <c r="F13" s="28"/>
      <c r="G13" s="29"/>
    </row>
    <row r="14" spans="1:8" ht="11.25" customHeight="1" thickBot="1" x14ac:dyDescent="0.25">
      <c r="A14" s="21"/>
      <c r="B14" s="27" t="s">
        <v>11</v>
      </c>
      <c r="C14" s="15" t="s">
        <v>96</v>
      </c>
      <c r="D14" s="24" t="s">
        <v>11</v>
      </c>
      <c r="E14" s="14" t="s">
        <v>97</v>
      </c>
      <c r="F14" s="34"/>
      <c r="G14" s="35"/>
    </row>
    <row r="17" spans="1:7" ht="13" customHeight="1" x14ac:dyDescent="0.2">
      <c r="A17" s="8" t="s">
        <v>12</v>
      </c>
      <c r="B17" s="8"/>
      <c r="C17" s="8"/>
      <c r="D17" s="8"/>
      <c r="E17" s="8"/>
      <c r="F17" s="8"/>
      <c r="G17" s="8"/>
    </row>
    <row r="18" spans="1:7" ht="18" customHeight="1" x14ac:dyDescent="0.2">
      <c r="A18" s="9" t="s">
        <v>13</v>
      </c>
      <c r="B18" s="9"/>
      <c r="C18" s="10"/>
      <c r="D18" s="9"/>
      <c r="E18" s="10"/>
      <c r="F18" s="10"/>
      <c r="G18" s="10"/>
    </row>
    <row r="19" spans="1:7" ht="18" customHeight="1" x14ac:dyDescent="0.2">
      <c r="A19" s="95" t="s">
        <v>14</v>
      </c>
      <c r="B19" s="96"/>
      <c r="C19" s="96"/>
      <c r="D19" s="96"/>
      <c r="E19" s="96"/>
      <c r="F19" s="96"/>
      <c r="G19" s="96"/>
    </row>
    <row r="20" spans="1:7" ht="11.25" customHeight="1" x14ac:dyDescent="0.2">
      <c r="A20" s="11" t="s">
        <v>15</v>
      </c>
      <c r="B20" s="11"/>
      <c r="C20" s="12"/>
      <c r="D20" s="11"/>
      <c r="E20" s="12"/>
      <c r="F20" s="12"/>
      <c r="G20" s="12"/>
    </row>
    <row r="21" spans="1:7" ht="11.25" customHeight="1" x14ac:dyDescent="0.2">
      <c r="A21" s="9" t="s">
        <v>16</v>
      </c>
      <c r="B21" s="9"/>
      <c r="C21" s="12"/>
      <c r="D21" s="9"/>
      <c r="E21" s="12"/>
      <c r="F21" s="12"/>
      <c r="G21" s="12"/>
    </row>
    <row r="22" spans="1:7" ht="11.25" customHeight="1" x14ac:dyDescent="0.2">
      <c r="A22" s="9" t="s">
        <v>17</v>
      </c>
      <c r="B22" s="9"/>
      <c r="C22" s="12"/>
      <c r="D22" s="9"/>
      <c r="E22" s="12"/>
      <c r="F22" s="12"/>
      <c r="G22" s="12"/>
    </row>
  </sheetData>
  <mergeCells count="18">
    <mergeCell ref="A11:A12"/>
    <mergeCell ref="A19:G19"/>
    <mergeCell ref="A8:A9"/>
    <mergeCell ref="B8:C8"/>
    <mergeCell ref="D8:E8"/>
    <mergeCell ref="F8:G8"/>
    <mergeCell ref="B9:C9"/>
    <mergeCell ref="D9:E9"/>
    <mergeCell ref="F9:G9"/>
    <mergeCell ref="B2:D2"/>
    <mergeCell ref="B3:D3"/>
    <mergeCell ref="B4:F4"/>
    <mergeCell ref="B5:F5"/>
    <mergeCell ref="A6:A7"/>
    <mergeCell ref="B6:C6"/>
    <mergeCell ref="D6:E6"/>
    <mergeCell ref="F6:G6"/>
    <mergeCell ref="E3:G3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showGridLines="0" zoomScaleNormal="100" workbookViewId="0">
      <selection activeCell="D30" sqref="D30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13" ht="13.5" customHeight="1" x14ac:dyDescent="0.2">
      <c r="A1" s="1"/>
      <c r="B1" s="1"/>
      <c r="C1" s="2"/>
      <c r="D1" s="1"/>
      <c r="E1" s="2"/>
      <c r="F1" s="1"/>
      <c r="G1" s="2"/>
      <c r="H1" s="16"/>
    </row>
    <row r="2" spans="1:13" ht="23.25" customHeight="1" x14ac:dyDescent="0.2">
      <c r="A2" s="1"/>
      <c r="B2" s="69" t="s">
        <v>0</v>
      </c>
      <c r="C2" s="70"/>
      <c r="D2" s="70"/>
      <c r="E2" s="4" t="s">
        <v>29</v>
      </c>
      <c r="H2" s="16"/>
    </row>
    <row r="3" spans="1:13" ht="21.75" customHeight="1" x14ac:dyDescent="0.2">
      <c r="A3" s="6"/>
      <c r="B3" s="71" t="s">
        <v>55</v>
      </c>
      <c r="C3" s="71"/>
      <c r="D3" s="71"/>
      <c r="E3" s="84" t="s">
        <v>58</v>
      </c>
      <c r="F3" s="85"/>
      <c r="G3" s="85"/>
      <c r="H3" s="16"/>
    </row>
    <row r="4" spans="1:13" ht="21.75" customHeight="1" x14ac:dyDescent="0.2">
      <c r="A4" s="6"/>
      <c r="B4" s="72"/>
      <c r="C4" s="73"/>
      <c r="D4" s="73"/>
      <c r="E4" s="73"/>
      <c r="F4" s="73"/>
      <c r="H4" s="16"/>
    </row>
    <row r="5" spans="1:13" ht="25.5" customHeight="1" thickBot="1" x14ac:dyDescent="0.25">
      <c r="A5" s="6"/>
      <c r="B5" s="74" t="s">
        <v>54</v>
      </c>
      <c r="C5" s="75"/>
      <c r="D5" s="75"/>
      <c r="E5" s="75"/>
      <c r="F5" s="75"/>
      <c r="H5" s="16"/>
    </row>
    <row r="6" spans="1:13" ht="13.5" customHeight="1" x14ac:dyDescent="0.2">
      <c r="A6" s="76" t="s">
        <v>1</v>
      </c>
      <c r="B6" s="78" t="s">
        <v>2</v>
      </c>
      <c r="C6" s="79"/>
      <c r="D6" s="80" t="s">
        <v>3</v>
      </c>
      <c r="E6" s="81"/>
      <c r="F6" s="82"/>
      <c r="G6" s="83"/>
      <c r="M6" s="47" t="s">
        <v>73</v>
      </c>
    </row>
    <row r="7" spans="1:13" ht="13.5" customHeight="1" x14ac:dyDescent="0.2">
      <c r="A7" s="77"/>
      <c r="B7" s="25" t="s">
        <v>30</v>
      </c>
      <c r="C7" s="20" t="s">
        <v>5</v>
      </c>
      <c r="D7" s="25" t="s">
        <v>31</v>
      </c>
      <c r="E7" s="17" t="s">
        <v>20</v>
      </c>
      <c r="F7" s="32"/>
      <c r="G7" s="33"/>
      <c r="L7" s="48"/>
      <c r="M7" s="49"/>
    </row>
    <row r="8" spans="1:13" ht="18" customHeight="1" x14ac:dyDescent="0.2">
      <c r="A8" s="86" t="s">
        <v>19</v>
      </c>
      <c r="B8" s="107" t="s">
        <v>69</v>
      </c>
      <c r="C8" s="108"/>
      <c r="D8" s="109" t="s">
        <v>66</v>
      </c>
      <c r="E8" s="108"/>
      <c r="F8" s="91"/>
      <c r="G8" s="92"/>
      <c r="L8" s="50" t="s">
        <v>74</v>
      </c>
      <c r="M8" s="51">
        <f>COUNTIF(B8:J88,"中央区")</f>
        <v>4</v>
      </c>
    </row>
    <row r="9" spans="1:13" ht="18" customHeight="1" x14ac:dyDescent="0.2">
      <c r="A9" s="87"/>
      <c r="B9" s="110" t="s">
        <v>34</v>
      </c>
      <c r="C9" s="110"/>
      <c r="D9" s="107" t="s">
        <v>67</v>
      </c>
      <c r="E9" s="108"/>
      <c r="F9" s="91"/>
      <c r="G9" s="92"/>
      <c r="L9" s="52" t="s">
        <v>75</v>
      </c>
      <c r="M9" s="53">
        <f>COUNTIF(B8:J88,"美浜区")</f>
        <v>4</v>
      </c>
    </row>
    <row r="10" spans="1:13" ht="11.25" customHeight="1" x14ac:dyDescent="0.2">
      <c r="A10" s="19" t="s">
        <v>6</v>
      </c>
      <c r="B10" s="26" t="s">
        <v>7</v>
      </c>
      <c r="C10" s="64" t="s">
        <v>70</v>
      </c>
      <c r="D10" s="23" t="s">
        <v>7</v>
      </c>
      <c r="E10" s="63" t="s">
        <v>72</v>
      </c>
      <c r="F10" s="28"/>
      <c r="G10" s="29"/>
      <c r="L10" s="54" t="s">
        <v>76</v>
      </c>
      <c r="M10" s="55">
        <f>COUNTIF(B8:J88,"稲毛区")</f>
        <v>4</v>
      </c>
    </row>
    <row r="11" spans="1:13" ht="11.25" customHeight="1" x14ac:dyDescent="0.2">
      <c r="A11" s="93" t="s">
        <v>86</v>
      </c>
      <c r="B11" s="26" t="s">
        <v>8</v>
      </c>
      <c r="C11" s="64" t="s">
        <v>70</v>
      </c>
      <c r="D11" s="23" t="s">
        <v>8</v>
      </c>
      <c r="E11" s="63" t="s">
        <v>72</v>
      </c>
      <c r="F11" s="28"/>
      <c r="G11" s="29"/>
      <c r="L11" s="56" t="s">
        <v>77</v>
      </c>
      <c r="M11" s="57">
        <f>COUNTIF(B8:J88,"若葉区")</f>
        <v>4</v>
      </c>
    </row>
    <row r="12" spans="1:13" ht="11.25" customHeight="1" x14ac:dyDescent="0.2">
      <c r="A12" s="94"/>
      <c r="B12" s="26" t="s">
        <v>9</v>
      </c>
      <c r="C12" s="64" t="s">
        <v>70</v>
      </c>
      <c r="D12" s="23" t="s">
        <v>9</v>
      </c>
      <c r="E12" s="63" t="s">
        <v>72</v>
      </c>
      <c r="F12" s="28"/>
      <c r="G12" s="29"/>
      <c r="L12" s="58" t="s">
        <v>78</v>
      </c>
      <c r="M12" s="59">
        <f>COUNTIF(B8:J88,"花見川区")</f>
        <v>4</v>
      </c>
    </row>
    <row r="13" spans="1:13" ht="11.25" customHeight="1" x14ac:dyDescent="0.2">
      <c r="A13" s="19" t="s">
        <v>87</v>
      </c>
      <c r="B13" s="26" t="s">
        <v>10</v>
      </c>
      <c r="C13" s="64" t="s">
        <v>70</v>
      </c>
      <c r="D13" s="23" t="s">
        <v>10</v>
      </c>
      <c r="E13" s="63" t="s">
        <v>72</v>
      </c>
      <c r="F13" s="28"/>
      <c r="G13" s="29"/>
      <c r="L13" s="60" t="s">
        <v>79</v>
      </c>
      <c r="M13" s="61">
        <f>COUNTIF(B8:J88,"緑区")</f>
        <v>4</v>
      </c>
    </row>
    <row r="14" spans="1:13" ht="11.25" customHeight="1" thickBot="1" x14ac:dyDescent="0.25">
      <c r="A14" s="21"/>
      <c r="B14" s="27" t="s">
        <v>11</v>
      </c>
      <c r="C14" s="15" t="s">
        <v>90</v>
      </c>
      <c r="D14" s="24" t="s">
        <v>11</v>
      </c>
      <c r="E14" s="14" t="s">
        <v>91</v>
      </c>
      <c r="F14" s="28"/>
      <c r="G14" s="29"/>
      <c r="L14" s="62" t="s">
        <v>80</v>
      </c>
      <c r="M14" s="49">
        <f>SUM(M8:M13)</f>
        <v>24</v>
      </c>
    </row>
    <row r="15" spans="1:13" ht="13.5" customHeight="1" x14ac:dyDescent="0.2">
      <c r="A15" s="76" t="s">
        <v>1</v>
      </c>
      <c r="B15" s="78" t="s">
        <v>2</v>
      </c>
      <c r="C15" s="79"/>
      <c r="D15" s="82"/>
      <c r="E15" s="100"/>
      <c r="F15" s="78" t="s">
        <v>3</v>
      </c>
      <c r="G15" s="79"/>
    </row>
    <row r="16" spans="1:13" ht="13.5" customHeight="1" x14ac:dyDescent="0.2">
      <c r="A16" s="77"/>
      <c r="B16" s="25" t="s">
        <v>32</v>
      </c>
      <c r="C16" s="20" t="s">
        <v>5</v>
      </c>
      <c r="D16" s="32"/>
      <c r="E16" s="46"/>
      <c r="F16" s="30" t="s">
        <v>45</v>
      </c>
      <c r="G16" s="31" t="s">
        <v>48</v>
      </c>
    </row>
    <row r="17" spans="1:7" ht="18" customHeight="1" x14ac:dyDescent="0.2">
      <c r="A17" s="86" t="s">
        <v>22</v>
      </c>
      <c r="B17" s="101" t="s">
        <v>35</v>
      </c>
      <c r="C17" s="101"/>
      <c r="D17" s="91"/>
      <c r="E17" s="97"/>
      <c r="F17" s="102" t="s">
        <v>25</v>
      </c>
      <c r="G17" s="103"/>
    </row>
    <row r="18" spans="1:7" ht="18" customHeight="1" thickBot="1" x14ac:dyDescent="0.25">
      <c r="A18" s="87"/>
      <c r="B18" s="104" t="s">
        <v>36</v>
      </c>
      <c r="C18" s="103"/>
      <c r="D18" s="91"/>
      <c r="E18" s="97"/>
      <c r="F18" s="105" t="s">
        <v>18</v>
      </c>
      <c r="G18" s="106"/>
    </row>
    <row r="19" spans="1:7" ht="11.25" customHeight="1" x14ac:dyDescent="0.2">
      <c r="A19" s="19" t="s">
        <v>6</v>
      </c>
      <c r="B19" s="26" t="s">
        <v>7</v>
      </c>
      <c r="C19" s="65" t="s">
        <v>81</v>
      </c>
      <c r="D19" s="28"/>
      <c r="E19" s="16"/>
      <c r="F19" s="26" t="s">
        <v>7</v>
      </c>
      <c r="G19" s="66" t="s">
        <v>71</v>
      </c>
    </row>
    <row r="20" spans="1:7" ht="11.25" customHeight="1" x14ac:dyDescent="0.2">
      <c r="A20" s="93" t="s">
        <v>59</v>
      </c>
      <c r="B20" s="26" t="s">
        <v>8</v>
      </c>
      <c r="C20" s="65" t="s">
        <v>81</v>
      </c>
      <c r="D20" s="28"/>
      <c r="E20" s="16"/>
      <c r="F20" s="26" t="s">
        <v>8</v>
      </c>
      <c r="G20" s="66" t="s">
        <v>71</v>
      </c>
    </row>
    <row r="21" spans="1:7" ht="11.25" customHeight="1" x14ac:dyDescent="0.2">
      <c r="A21" s="94"/>
      <c r="B21" s="26" t="s">
        <v>9</v>
      </c>
      <c r="C21" s="65" t="s">
        <v>81</v>
      </c>
      <c r="D21" s="28"/>
      <c r="E21" s="16"/>
      <c r="F21" s="26" t="s">
        <v>9</v>
      </c>
      <c r="G21" s="66" t="s">
        <v>71</v>
      </c>
    </row>
    <row r="22" spans="1:7" ht="11.25" customHeight="1" x14ac:dyDescent="0.2">
      <c r="A22" s="19" t="s">
        <v>88</v>
      </c>
      <c r="B22" s="26" t="s">
        <v>10</v>
      </c>
      <c r="C22" s="65" t="s">
        <v>81</v>
      </c>
      <c r="D22" s="28"/>
      <c r="E22" s="16"/>
      <c r="F22" s="26" t="s">
        <v>10</v>
      </c>
      <c r="G22" s="66" t="s">
        <v>71</v>
      </c>
    </row>
    <row r="23" spans="1:7" ht="11.25" customHeight="1" thickBot="1" x14ac:dyDescent="0.25">
      <c r="A23" s="21"/>
      <c r="B23" s="120" t="s">
        <v>11</v>
      </c>
      <c r="C23" s="121" t="s">
        <v>94</v>
      </c>
      <c r="D23" s="34"/>
      <c r="E23" s="45"/>
      <c r="F23" s="27" t="s">
        <v>11</v>
      </c>
      <c r="G23" s="15" t="s">
        <v>95</v>
      </c>
    </row>
    <row r="24" spans="1:7" ht="13.5" customHeight="1" x14ac:dyDescent="0.2">
      <c r="A24" s="76" t="s">
        <v>1</v>
      </c>
      <c r="B24" s="122" t="s">
        <v>2</v>
      </c>
      <c r="C24" s="123"/>
      <c r="D24" s="115"/>
      <c r="E24" s="100"/>
      <c r="F24" s="78" t="s">
        <v>3</v>
      </c>
      <c r="G24" s="79"/>
    </row>
    <row r="25" spans="1:7" ht="13.5" customHeight="1" x14ac:dyDescent="0.2">
      <c r="A25" s="77"/>
      <c r="B25" s="124" t="s">
        <v>33</v>
      </c>
      <c r="C25" s="125" t="s">
        <v>5</v>
      </c>
      <c r="D25" s="116"/>
      <c r="E25" s="46"/>
      <c r="F25" s="30" t="s">
        <v>46</v>
      </c>
      <c r="G25" s="20" t="s">
        <v>48</v>
      </c>
    </row>
    <row r="26" spans="1:7" ht="18" customHeight="1" x14ac:dyDescent="0.2">
      <c r="A26" s="86" t="s">
        <v>23</v>
      </c>
      <c r="B26" s="126" t="s">
        <v>37</v>
      </c>
      <c r="C26" s="127"/>
      <c r="D26" s="117"/>
      <c r="E26" s="97"/>
      <c r="F26" s="88" t="s">
        <v>24</v>
      </c>
      <c r="G26" s="89"/>
    </row>
    <row r="27" spans="1:7" ht="18" customHeight="1" thickBot="1" x14ac:dyDescent="0.25">
      <c r="A27" s="87"/>
      <c r="B27" s="126" t="s">
        <v>68</v>
      </c>
      <c r="C27" s="127"/>
      <c r="D27" s="117"/>
      <c r="E27" s="97"/>
      <c r="F27" s="98" t="s">
        <v>26</v>
      </c>
      <c r="G27" s="99"/>
    </row>
    <row r="28" spans="1:7" ht="11.25" customHeight="1" x14ac:dyDescent="0.2">
      <c r="A28" s="19" t="s">
        <v>6</v>
      </c>
      <c r="B28" s="128" t="s">
        <v>7</v>
      </c>
      <c r="C28" s="129" t="s">
        <v>83</v>
      </c>
      <c r="D28" s="118"/>
      <c r="E28" s="16"/>
      <c r="F28" s="26" t="s">
        <v>7</v>
      </c>
      <c r="G28" s="67" t="s">
        <v>82</v>
      </c>
    </row>
    <row r="29" spans="1:7" ht="11.25" customHeight="1" x14ac:dyDescent="0.2">
      <c r="A29" s="93" t="s">
        <v>98</v>
      </c>
      <c r="B29" s="128" t="s">
        <v>8</v>
      </c>
      <c r="C29" s="129" t="s">
        <v>83</v>
      </c>
      <c r="D29" s="118"/>
      <c r="E29" s="16"/>
      <c r="F29" s="26" t="s">
        <v>8</v>
      </c>
      <c r="G29" s="67" t="s">
        <v>82</v>
      </c>
    </row>
    <row r="30" spans="1:7" ht="11.25" customHeight="1" x14ac:dyDescent="0.2">
      <c r="A30" s="94"/>
      <c r="B30" s="128" t="s">
        <v>9</v>
      </c>
      <c r="C30" s="129" t="s">
        <v>83</v>
      </c>
      <c r="D30" s="118"/>
      <c r="E30" s="16"/>
      <c r="F30" s="26" t="s">
        <v>9</v>
      </c>
      <c r="G30" s="67" t="s">
        <v>82</v>
      </c>
    </row>
    <row r="31" spans="1:7" ht="11.25" customHeight="1" x14ac:dyDescent="0.2">
      <c r="A31" s="19" t="s">
        <v>89</v>
      </c>
      <c r="B31" s="128" t="s">
        <v>10</v>
      </c>
      <c r="C31" s="129" t="s">
        <v>83</v>
      </c>
      <c r="D31" s="118"/>
      <c r="E31" s="16"/>
      <c r="F31" s="26" t="s">
        <v>10</v>
      </c>
      <c r="G31" s="67" t="s">
        <v>82</v>
      </c>
    </row>
    <row r="32" spans="1:7" ht="11.25" customHeight="1" thickBot="1" x14ac:dyDescent="0.25">
      <c r="A32" s="21"/>
      <c r="B32" s="130" t="s">
        <v>11</v>
      </c>
      <c r="C32" s="131" t="s">
        <v>92</v>
      </c>
      <c r="D32" s="119"/>
      <c r="E32" s="45"/>
      <c r="F32" s="27" t="s">
        <v>11</v>
      </c>
      <c r="G32" s="15" t="s">
        <v>93</v>
      </c>
    </row>
    <row r="35" spans="1:7" ht="13" customHeight="1" x14ac:dyDescent="0.2">
      <c r="A35" s="8" t="s">
        <v>12</v>
      </c>
      <c r="B35" s="8"/>
      <c r="C35" s="8"/>
      <c r="D35" s="8"/>
      <c r="E35" s="8"/>
      <c r="F35" s="8"/>
      <c r="G35" s="8"/>
    </row>
    <row r="36" spans="1:7" ht="18" customHeight="1" x14ac:dyDescent="0.2">
      <c r="A36" s="9" t="s">
        <v>13</v>
      </c>
      <c r="B36" s="9"/>
      <c r="C36" s="10"/>
      <c r="D36" s="9"/>
      <c r="E36" s="10"/>
      <c r="F36" s="10"/>
      <c r="G36" s="10"/>
    </row>
    <row r="37" spans="1:7" ht="18" customHeight="1" x14ac:dyDescent="0.2">
      <c r="A37" s="95" t="s">
        <v>14</v>
      </c>
      <c r="B37" s="96"/>
      <c r="C37" s="96"/>
      <c r="D37" s="96"/>
      <c r="E37" s="96"/>
      <c r="F37" s="96"/>
      <c r="G37" s="96"/>
    </row>
    <row r="38" spans="1:7" ht="11.25" customHeight="1" x14ac:dyDescent="0.2">
      <c r="A38" s="11" t="s">
        <v>15</v>
      </c>
      <c r="B38" s="11"/>
      <c r="C38" s="12"/>
      <c r="D38" s="11"/>
      <c r="E38" s="12"/>
      <c r="F38" s="12"/>
      <c r="G38" s="12"/>
    </row>
    <row r="39" spans="1:7" ht="11.25" customHeight="1" x14ac:dyDescent="0.2">
      <c r="A39" s="9" t="s">
        <v>16</v>
      </c>
      <c r="B39" s="9"/>
      <c r="C39" s="12"/>
      <c r="D39" s="9"/>
      <c r="E39" s="12"/>
      <c r="F39" s="12"/>
      <c r="G39" s="12"/>
    </row>
    <row r="40" spans="1:7" ht="11.25" customHeight="1" x14ac:dyDescent="0.2">
      <c r="A40" s="9" t="s">
        <v>17</v>
      </c>
      <c r="B40" s="9"/>
      <c r="C40" s="12"/>
      <c r="D40" s="9"/>
      <c r="E40" s="12"/>
      <c r="F40" s="12"/>
      <c r="G40" s="12"/>
    </row>
  </sheetData>
  <mergeCells count="42">
    <mergeCell ref="B2:D2"/>
    <mergeCell ref="B4:F4"/>
    <mergeCell ref="B5:F5"/>
    <mergeCell ref="A6:A7"/>
    <mergeCell ref="B6:C6"/>
    <mergeCell ref="D6:E6"/>
    <mergeCell ref="F6:G6"/>
    <mergeCell ref="B3:D3"/>
    <mergeCell ref="E3:G3"/>
    <mergeCell ref="A11:A12"/>
    <mergeCell ref="A15:A16"/>
    <mergeCell ref="B15:C15"/>
    <mergeCell ref="D15:E15"/>
    <mergeCell ref="F15:G15"/>
    <mergeCell ref="A8:A9"/>
    <mergeCell ref="B8:C8"/>
    <mergeCell ref="D8:E8"/>
    <mergeCell ref="F8:G8"/>
    <mergeCell ref="B9:C9"/>
    <mergeCell ref="D9:E9"/>
    <mergeCell ref="F9:G9"/>
    <mergeCell ref="A17:A18"/>
    <mergeCell ref="B17:C17"/>
    <mergeCell ref="D17:E17"/>
    <mergeCell ref="F17:G17"/>
    <mergeCell ref="B18:C18"/>
    <mergeCell ref="D18:E18"/>
    <mergeCell ref="F18:G18"/>
    <mergeCell ref="A20:A21"/>
    <mergeCell ref="A24:A25"/>
    <mergeCell ref="B24:C24"/>
    <mergeCell ref="D24:E24"/>
    <mergeCell ref="F24:G24"/>
    <mergeCell ref="A37:G37"/>
    <mergeCell ref="D27:E27"/>
    <mergeCell ref="F27:G27"/>
    <mergeCell ref="A29:A30"/>
    <mergeCell ref="A26:A27"/>
    <mergeCell ref="B26:C26"/>
    <mergeCell ref="D26:E26"/>
    <mergeCell ref="F26:G26"/>
    <mergeCell ref="B27:C27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showGridLines="0" zoomScaleNormal="100" workbookViewId="0">
      <selection activeCell="A14" sqref="A14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16"/>
    </row>
    <row r="2" spans="1:8" ht="23.25" customHeight="1" x14ac:dyDescent="0.2">
      <c r="A2" s="1"/>
      <c r="B2" s="69" t="s">
        <v>0</v>
      </c>
      <c r="C2" s="70"/>
      <c r="D2" s="70"/>
      <c r="E2" s="4" t="s">
        <v>53</v>
      </c>
      <c r="H2" s="16"/>
    </row>
    <row r="3" spans="1:8" ht="21.75" customHeight="1" x14ac:dyDescent="0.2">
      <c r="A3" s="6"/>
      <c r="B3" s="71" t="s">
        <v>56</v>
      </c>
      <c r="C3" s="71"/>
      <c r="D3" s="71"/>
      <c r="E3" s="84" t="s">
        <v>58</v>
      </c>
      <c r="F3" s="85"/>
      <c r="G3" s="85"/>
      <c r="H3" s="16"/>
    </row>
    <row r="4" spans="1:8" ht="21.75" customHeight="1" x14ac:dyDescent="0.2">
      <c r="A4" s="6"/>
      <c r="B4" s="72"/>
      <c r="C4" s="73"/>
      <c r="D4" s="73"/>
      <c r="E4" s="73"/>
      <c r="F4" s="73"/>
      <c r="H4" s="16"/>
    </row>
    <row r="5" spans="1:8" ht="25.5" customHeight="1" thickBot="1" x14ac:dyDescent="0.25">
      <c r="A5" s="6"/>
      <c r="B5" s="74" t="s">
        <v>54</v>
      </c>
      <c r="C5" s="75"/>
      <c r="D5" s="75"/>
      <c r="E5" s="75"/>
      <c r="F5" s="75"/>
      <c r="H5" s="16"/>
    </row>
    <row r="6" spans="1:8" ht="13.5" customHeight="1" x14ac:dyDescent="0.2">
      <c r="A6" s="76" t="s">
        <v>1</v>
      </c>
      <c r="B6" s="78" t="s">
        <v>2</v>
      </c>
      <c r="C6" s="79"/>
      <c r="D6" s="80" t="s">
        <v>3</v>
      </c>
      <c r="E6" s="81"/>
      <c r="F6" s="78" t="s">
        <v>4</v>
      </c>
      <c r="G6" s="79"/>
    </row>
    <row r="7" spans="1:8" ht="13.5" customHeight="1" x14ac:dyDescent="0.2">
      <c r="A7" s="77"/>
      <c r="B7" s="25" t="s">
        <v>41</v>
      </c>
      <c r="C7" s="20" t="s">
        <v>43</v>
      </c>
      <c r="D7" s="22" t="s">
        <v>42</v>
      </c>
      <c r="E7" s="17" t="s">
        <v>44</v>
      </c>
      <c r="F7" s="37" t="s">
        <v>47</v>
      </c>
      <c r="G7" s="20" t="s">
        <v>48</v>
      </c>
    </row>
    <row r="8" spans="1:8" ht="18" customHeight="1" x14ac:dyDescent="0.2">
      <c r="A8" s="86" t="s">
        <v>19</v>
      </c>
      <c r="B8" s="88"/>
      <c r="C8" s="89"/>
      <c r="D8" s="90"/>
      <c r="E8" s="90"/>
      <c r="F8" s="88"/>
      <c r="G8" s="89"/>
    </row>
    <row r="9" spans="1:8" ht="18" customHeight="1" x14ac:dyDescent="0.2">
      <c r="A9" s="87"/>
      <c r="B9" s="88"/>
      <c r="C9" s="89"/>
      <c r="D9" s="90"/>
      <c r="E9" s="90"/>
      <c r="F9" s="88"/>
      <c r="G9" s="89"/>
    </row>
    <row r="10" spans="1:8" ht="11.25" customHeight="1" x14ac:dyDescent="0.2">
      <c r="A10" s="19" t="s">
        <v>6</v>
      </c>
      <c r="B10" s="26" t="s">
        <v>7</v>
      </c>
      <c r="C10" s="13"/>
      <c r="D10" s="23" t="s">
        <v>7</v>
      </c>
      <c r="E10" s="18"/>
      <c r="F10" s="26"/>
      <c r="G10" s="13"/>
    </row>
    <row r="11" spans="1:8" ht="11.25" customHeight="1" x14ac:dyDescent="0.2">
      <c r="A11" s="93" t="s">
        <v>84</v>
      </c>
      <c r="B11" s="26" t="s">
        <v>8</v>
      </c>
      <c r="C11" s="13"/>
      <c r="D11" s="23" t="s">
        <v>8</v>
      </c>
      <c r="E11" s="18"/>
      <c r="F11" s="26"/>
      <c r="G11" s="13"/>
    </row>
    <row r="12" spans="1:8" ht="11.25" customHeight="1" x14ac:dyDescent="0.2">
      <c r="A12" s="94"/>
      <c r="B12" s="26" t="s">
        <v>9</v>
      </c>
      <c r="C12" s="13"/>
      <c r="D12" s="23" t="s">
        <v>9</v>
      </c>
      <c r="E12" s="18"/>
      <c r="F12" s="26"/>
      <c r="G12" s="13"/>
    </row>
    <row r="13" spans="1:8" ht="11.25" customHeight="1" x14ac:dyDescent="0.2">
      <c r="A13" s="19" t="s">
        <v>85</v>
      </c>
      <c r="B13" s="26" t="s">
        <v>10</v>
      </c>
      <c r="C13" s="13"/>
      <c r="D13" s="23" t="s">
        <v>10</v>
      </c>
      <c r="E13" s="18"/>
      <c r="F13" s="26"/>
      <c r="G13" s="13"/>
    </row>
    <row r="14" spans="1:8" ht="11.25" customHeight="1" thickBot="1" x14ac:dyDescent="0.25">
      <c r="A14" s="21"/>
      <c r="B14" s="27" t="s">
        <v>11</v>
      </c>
      <c r="C14" s="15" t="s">
        <v>21</v>
      </c>
      <c r="D14" s="24" t="s">
        <v>11</v>
      </c>
      <c r="E14" s="38" t="s">
        <v>21</v>
      </c>
      <c r="F14" s="27"/>
      <c r="G14" s="15"/>
    </row>
    <row r="17" spans="1:7" ht="13" customHeight="1" x14ac:dyDescent="0.2">
      <c r="A17" s="8" t="s">
        <v>12</v>
      </c>
      <c r="B17" s="8"/>
      <c r="C17" s="8"/>
      <c r="D17" s="8"/>
      <c r="E17" s="8"/>
      <c r="F17" s="8"/>
      <c r="G17" s="8"/>
    </row>
    <row r="18" spans="1:7" ht="18" customHeight="1" x14ac:dyDescent="0.2">
      <c r="A18" s="9" t="s">
        <v>13</v>
      </c>
      <c r="B18" s="9"/>
      <c r="C18" s="10"/>
      <c r="D18" s="9"/>
      <c r="E18" s="10"/>
      <c r="F18" s="10"/>
      <c r="G18" s="10"/>
    </row>
    <row r="19" spans="1:7" ht="18" customHeight="1" x14ac:dyDescent="0.2">
      <c r="A19" s="95" t="s">
        <v>14</v>
      </c>
      <c r="B19" s="96"/>
      <c r="C19" s="96"/>
      <c r="D19" s="96"/>
      <c r="E19" s="96"/>
      <c r="F19" s="96"/>
      <c r="G19" s="96"/>
    </row>
    <row r="20" spans="1:7" ht="11.25" customHeight="1" x14ac:dyDescent="0.2">
      <c r="A20" s="11" t="s">
        <v>15</v>
      </c>
      <c r="B20" s="11"/>
      <c r="C20" s="12"/>
      <c r="D20" s="11"/>
      <c r="E20" s="12"/>
      <c r="F20" s="12"/>
      <c r="G20" s="12"/>
    </row>
    <row r="21" spans="1:7" ht="11.25" customHeight="1" x14ac:dyDescent="0.2">
      <c r="A21" s="9" t="s">
        <v>16</v>
      </c>
      <c r="B21" s="9"/>
      <c r="C21" s="12"/>
      <c r="D21" s="9"/>
      <c r="E21" s="12"/>
      <c r="F21" s="12"/>
      <c r="G21" s="12"/>
    </row>
    <row r="22" spans="1:7" ht="11.25" customHeight="1" x14ac:dyDescent="0.2">
      <c r="A22" s="9" t="s">
        <v>17</v>
      </c>
      <c r="B22" s="9"/>
      <c r="C22" s="12"/>
      <c r="D22" s="9"/>
      <c r="E22" s="12"/>
      <c r="F22" s="12"/>
      <c r="G22" s="12"/>
    </row>
  </sheetData>
  <mergeCells count="18">
    <mergeCell ref="A19:G19"/>
    <mergeCell ref="A6:A7"/>
    <mergeCell ref="B6:C6"/>
    <mergeCell ref="D6:E6"/>
    <mergeCell ref="F6:G6"/>
    <mergeCell ref="A8:A9"/>
    <mergeCell ref="F8:G8"/>
    <mergeCell ref="B9:C9"/>
    <mergeCell ref="D9:E9"/>
    <mergeCell ref="F9:G9"/>
    <mergeCell ref="A11:A12"/>
    <mergeCell ref="B2:D2"/>
    <mergeCell ref="B4:F4"/>
    <mergeCell ref="B5:F5"/>
    <mergeCell ref="B8:C8"/>
    <mergeCell ref="D8:E8"/>
    <mergeCell ref="B3:D3"/>
    <mergeCell ref="E3:G3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showGridLines="0" zoomScaleNormal="100" workbookViewId="0">
      <selection activeCell="E3" sqref="E3:G3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16"/>
    </row>
    <row r="2" spans="1:8" ht="23.25" customHeight="1" x14ac:dyDescent="0.2">
      <c r="A2" s="1"/>
      <c r="B2" s="69" t="s">
        <v>0</v>
      </c>
      <c r="C2" s="70"/>
      <c r="D2" s="70"/>
      <c r="E2" s="4" t="s">
        <v>51</v>
      </c>
      <c r="H2" s="16"/>
    </row>
    <row r="3" spans="1:8" ht="21.75" customHeight="1" x14ac:dyDescent="0.2">
      <c r="A3" s="6"/>
      <c r="B3" s="71" t="s">
        <v>52</v>
      </c>
      <c r="C3" s="71"/>
      <c r="D3" s="71"/>
      <c r="E3" s="84" t="s">
        <v>58</v>
      </c>
      <c r="F3" s="85"/>
      <c r="G3" s="85"/>
      <c r="H3" s="16"/>
    </row>
    <row r="4" spans="1:8" ht="21.75" customHeight="1" x14ac:dyDescent="0.2">
      <c r="A4" s="6"/>
      <c r="B4" s="72"/>
      <c r="C4" s="73"/>
      <c r="D4" s="73"/>
      <c r="E4" s="73"/>
      <c r="F4" s="73"/>
      <c r="H4" s="16"/>
    </row>
    <row r="5" spans="1:8" ht="25.5" customHeight="1" thickBot="1" x14ac:dyDescent="0.25">
      <c r="A5" s="6"/>
      <c r="B5" s="74" t="s">
        <v>54</v>
      </c>
      <c r="C5" s="75"/>
      <c r="D5" s="75"/>
      <c r="E5" s="75"/>
      <c r="F5" s="75"/>
      <c r="H5" s="16"/>
    </row>
    <row r="6" spans="1:8" ht="13.5" customHeight="1" x14ac:dyDescent="0.2">
      <c r="A6" s="76" t="s">
        <v>1</v>
      </c>
      <c r="B6" s="78" t="s">
        <v>2</v>
      </c>
      <c r="C6" s="79"/>
      <c r="D6" s="80" t="s">
        <v>3</v>
      </c>
      <c r="E6" s="81"/>
      <c r="F6" s="111" t="s">
        <v>49</v>
      </c>
      <c r="G6" s="112"/>
    </row>
    <row r="7" spans="1:8" ht="13.5" customHeight="1" x14ac:dyDescent="0.2">
      <c r="A7" s="77"/>
      <c r="B7" s="36" t="s">
        <v>39</v>
      </c>
      <c r="C7" s="20" t="s">
        <v>40</v>
      </c>
      <c r="D7" s="25" t="s">
        <v>38</v>
      </c>
      <c r="E7" s="17" t="s">
        <v>20</v>
      </c>
      <c r="F7" s="113" t="s">
        <v>50</v>
      </c>
      <c r="G7" s="114"/>
    </row>
    <row r="8" spans="1:8" ht="18" customHeight="1" x14ac:dyDescent="0.2">
      <c r="A8" s="86" t="s">
        <v>19</v>
      </c>
      <c r="B8" s="88"/>
      <c r="C8" s="89"/>
      <c r="D8" s="90"/>
      <c r="E8" s="90"/>
      <c r="F8" s="39"/>
      <c r="G8" s="40"/>
    </row>
    <row r="9" spans="1:8" ht="18" customHeight="1" x14ac:dyDescent="0.2">
      <c r="A9" s="87"/>
      <c r="B9" s="88"/>
      <c r="C9" s="89"/>
      <c r="D9" s="90"/>
      <c r="E9" s="90"/>
      <c r="F9" s="39"/>
      <c r="G9" s="40"/>
    </row>
    <row r="10" spans="1:8" ht="11.25" customHeight="1" x14ac:dyDescent="0.2">
      <c r="A10" s="19" t="s">
        <v>6</v>
      </c>
      <c r="B10" s="26" t="s">
        <v>7</v>
      </c>
      <c r="C10" s="13"/>
      <c r="D10" s="23" t="s">
        <v>7</v>
      </c>
      <c r="E10" s="18"/>
      <c r="F10" s="41"/>
      <c r="G10" s="42"/>
    </row>
    <row r="11" spans="1:8" ht="11.25" customHeight="1" x14ac:dyDescent="0.2">
      <c r="A11" s="93"/>
      <c r="B11" s="26" t="s">
        <v>8</v>
      </c>
      <c r="C11" s="13"/>
      <c r="D11" s="23" t="s">
        <v>8</v>
      </c>
      <c r="E11" s="18"/>
      <c r="F11" s="41"/>
      <c r="G11" s="42"/>
    </row>
    <row r="12" spans="1:8" ht="11.25" customHeight="1" x14ac:dyDescent="0.2">
      <c r="A12" s="94"/>
      <c r="B12" s="26" t="s">
        <v>9</v>
      </c>
      <c r="C12" s="13"/>
      <c r="D12" s="23" t="s">
        <v>9</v>
      </c>
      <c r="E12" s="18"/>
      <c r="F12" s="41"/>
      <c r="G12" s="42"/>
    </row>
    <row r="13" spans="1:8" ht="11.25" customHeight="1" x14ac:dyDescent="0.2">
      <c r="A13" s="19"/>
      <c r="B13" s="26" t="s">
        <v>10</v>
      </c>
      <c r="C13" s="13"/>
      <c r="D13" s="23" t="s">
        <v>10</v>
      </c>
      <c r="E13" s="18"/>
      <c r="F13" s="41"/>
      <c r="G13" s="42"/>
    </row>
    <row r="14" spans="1:8" ht="11.25" customHeight="1" thickBot="1" x14ac:dyDescent="0.25">
      <c r="A14" s="21"/>
      <c r="B14" s="27" t="s">
        <v>11</v>
      </c>
      <c r="C14" s="15" t="s">
        <v>21</v>
      </c>
      <c r="D14" s="24" t="s">
        <v>11</v>
      </c>
      <c r="E14" s="38" t="s">
        <v>21</v>
      </c>
      <c r="F14" s="43"/>
      <c r="G14" s="44"/>
    </row>
    <row r="17" spans="1:7" ht="13" customHeight="1" x14ac:dyDescent="0.2">
      <c r="A17" s="8" t="s">
        <v>12</v>
      </c>
      <c r="B17" s="8"/>
      <c r="C17" s="8"/>
      <c r="D17" s="8"/>
      <c r="E17" s="8"/>
      <c r="F17" s="8"/>
      <c r="G17" s="8"/>
    </row>
    <row r="18" spans="1:7" ht="18" customHeight="1" x14ac:dyDescent="0.2">
      <c r="A18" s="9" t="s">
        <v>13</v>
      </c>
      <c r="B18" s="9"/>
      <c r="C18" s="10"/>
      <c r="D18" s="9"/>
      <c r="E18" s="10"/>
      <c r="F18" s="10"/>
      <c r="G18" s="10"/>
    </row>
    <row r="19" spans="1:7" ht="18" customHeight="1" x14ac:dyDescent="0.2">
      <c r="A19" s="95" t="s">
        <v>14</v>
      </c>
      <c r="B19" s="96"/>
      <c r="C19" s="96"/>
      <c r="D19" s="96"/>
      <c r="E19" s="96"/>
      <c r="F19" s="96"/>
      <c r="G19" s="96"/>
    </row>
    <row r="20" spans="1:7" ht="11.25" customHeight="1" x14ac:dyDescent="0.2">
      <c r="A20" s="11" t="s">
        <v>15</v>
      </c>
      <c r="B20" s="11"/>
      <c r="C20" s="12"/>
      <c r="D20" s="11"/>
      <c r="E20" s="12"/>
      <c r="F20" s="12"/>
      <c r="G20" s="12"/>
    </row>
    <row r="21" spans="1:7" ht="11.25" customHeight="1" x14ac:dyDescent="0.2">
      <c r="A21" s="9" t="s">
        <v>16</v>
      </c>
      <c r="B21" s="9"/>
      <c r="C21" s="12"/>
      <c r="D21" s="9"/>
      <c r="E21" s="12"/>
      <c r="F21" s="12"/>
      <c r="G21" s="12"/>
    </row>
    <row r="22" spans="1:7" ht="11.25" customHeight="1" x14ac:dyDescent="0.2">
      <c r="A22" s="9" t="s">
        <v>17</v>
      </c>
      <c r="B22" s="9"/>
      <c r="C22" s="12"/>
      <c r="D22" s="9"/>
      <c r="E22" s="12"/>
      <c r="F22" s="12"/>
      <c r="G22" s="12"/>
    </row>
  </sheetData>
  <mergeCells count="17">
    <mergeCell ref="A11:A12"/>
    <mergeCell ref="A19:G19"/>
    <mergeCell ref="A8:A9"/>
    <mergeCell ref="B8:C8"/>
    <mergeCell ref="D8:E8"/>
    <mergeCell ref="B9:C9"/>
    <mergeCell ref="D9:E9"/>
    <mergeCell ref="B2:D2"/>
    <mergeCell ref="B4:F4"/>
    <mergeCell ref="B5:F5"/>
    <mergeCell ref="A6:A7"/>
    <mergeCell ref="B6:C6"/>
    <mergeCell ref="D6:E6"/>
    <mergeCell ref="F6:G6"/>
    <mergeCell ref="F7:G7"/>
    <mergeCell ref="B3:D3"/>
    <mergeCell ref="E3:G3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２６日（土）</vt:lpstr>
      <vt:lpstr>２７日（日）Ａ</vt:lpstr>
      <vt:lpstr>２日（土）</vt:lpstr>
      <vt:lpstr>３日（日）</vt:lpstr>
      <vt:lpstr>'２６日（土）'!Print_Area</vt:lpstr>
      <vt:lpstr>'２７日（日）Ａ'!Print_Area</vt:lpstr>
      <vt:lpstr>'２日（土）'!Print_Area</vt:lpstr>
      <vt:lpstr>'３日（日）'!Print_Area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芳文 大塚</dc:creator>
  <cp:lastModifiedBy>芳文 大塚</cp:lastModifiedBy>
  <dcterms:created xsi:type="dcterms:W3CDTF">2024-09-22T11:12:55Z</dcterms:created>
  <dcterms:modified xsi:type="dcterms:W3CDTF">2024-10-25T12:19:00Z</dcterms:modified>
</cp:coreProperties>
</file>