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HP1\record\"/>
    </mc:Choice>
  </mc:AlternateContent>
  <xr:revisionPtr revIDLastSave="0" documentId="13_ncr:1_{0F57610A-2239-40D2-84B8-745C56D6AB9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Ⅰ部 " sheetId="9" r:id="rId1"/>
  </sheets>
  <externalReferences>
    <externalReference r:id="rId2"/>
  </externalReferences>
  <definedNames>
    <definedName name="_xlnm.Print_Area" localSheetId="0">'Ⅰ部 '!$A$1:$AN$57</definedName>
    <definedName name="新参加チーム">[1]辞書!$B$11:$J$225</definedName>
    <definedName name="単女">[1]辞書!$B$11:$J$225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53" i="9" l="1"/>
  <c r="V53" i="9"/>
  <c r="C53" i="9"/>
  <c r="B53" i="9"/>
  <c r="W51" i="9"/>
  <c r="V51" i="9"/>
  <c r="C51" i="9"/>
  <c r="B51" i="9"/>
  <c r="W49" i="9"/>
  <c r="V49" i="9"/>
  <c r="C49" i="9"/>
  <c r="B49" i="9"/>
  <c r="W47" i="9"/>
  <c r="V47" i="9"/>
  <c r="C47" i="9"/>
  <c r="B47" i="9"/>
  <c r="W45" i="9"/>
  <c r="V45" i="9"/>
  <c r="C45" i="9"/>
  <c r="B45" i="9"/>
  <c r="W43" i="9"/>
  <c r="V43" i="9"/>
  <c r="C43" i="9"/>
  <c r="B43" i="9"/>
  <c r="W41" i="9"/>
  <c r="V41" i="9"/>
  <c r="C41" i="9"/>
  <c r="B41" i="9"/>
  <c r="W39" i="9"/>
  <c r="V39" i="9"/>
  <c r="C39" i="9"/>
  <c r="B39" i="9"/>
  <c r="W37" i="9"/>
  <c r="V37" i="9"/>
  <c r="C37" i="9"/>
  <c r="B37" i="9"/>
  <c r="W35" i="9"/>
  <c r="V35" i="9"/>
  <c r="C35" i="9"/>
  <c r="B35" i="9"/>
  <c r="W33" i="9"/>
  <c r="V33" i="9"/>
  <c r="C33" i="9"/>
  <c r="B33" i="9"/>
  <c r="W31" i="9"/>
  <c r="V31" i="9"/>
  <c r="C31" i="9"/>
  <c r="B31" i="9"/>
  <c r="W29" i="9"/>
  <c r="V29" i="9"/>
  <c r="C29" i="9"/>
  <c r="B29" i="9"/>
  <c r="W27" i="9"/>
  <c r="V27" i="9"/>
  <c r="C27" i="9"/>
  <c r="B27" i="9"/>
  <c r="W25" i="9"/>
  <c r="V25" i="9"/>
  <c r="C25" i="9"/>
  <c r="B25" i="9"/>
  <c r="W23" i="9"/>
  <c r="V23" i="9"/>
  <c r="D23" i="9"/>
  <c r="D25" i="9" s="1"/>
  <c r="D27" i="9" s="1"/>
  <c r="D29" i="9" s="1"/>
  <c r="D31" i="9" s="1"/>
  <c r="D33" i="9" s="1"/>
  <c r="D35" i="9" s="1"/>
  <c r="D37" i="9" s="1"/>
  <c r="D39" i="9" s="1"/>
  <c r="D41" i="9" s="1"/>
  <c r="D43" i="9" s="1"/>
  <c r="D45" i="9" s="1"/>
  <c r="D47" i="9" s="1"/>
  <c r="D49" i="9" s="1"/>
  <c r="D51" i="9" s="1"/>
  <c r="D53" i="9" s="1"/>
  <c r="C23" i="9"/>
  <c r="B23" i="9"/>
  <c r="W21" i="9"/>
  <c r="V21" i="9"/>
  <c r="C21" i="9"/>
  <c r="B21" i="9"/>
  <c r="W19" i="9"/>
  <c r="V19" i="9"/>
  <c r="C19" i="9"/>
  <c r="B19" i="9"/>
  <c r="W17" i="9"/>
  <c r="V17" i="9"/>
  <c r="C17" i="9"/>
  <c r="B17" i="9"/>
  <c r="W15" i="9"/>
  <c r="V15" i="9"/>
  <c r="C15" i="9"/>
  <c r="B15" i="9"/>
  <c r="W13" i="9"/>
  <c r="V13" i="9"/>
  <c r="C13" i="9"/>
  <c r="B13" i="9"/>
  <c r="W11" i="9"/>
  <c r="V11" i="9"/>
  <c r="C11" i="9"/>
  <c r="B11" i="9"/>
  <c r="W9" i="9"/>
  <c r="V9" i="9"/>
  <c r="C9" i="9"/>
  <c r="B9" i="9"/>
  <c r="W7" i="9"/>
  <c r="V7" i="9"/>
  <c r="U7" i="9"/>
  <c r="U9" i="9" s="1"/>
  <c r="U11" i="9" s="1"/>
  <c r="U13" i="9" s="1"/>
  <c r="U15" i="9" s="1"/>
  <c r="U17" i="9" s="1"/>
  <c r="U19" i="9" s="1"/>
  <c r="U21" i="9" s="1"/>
  <c r="U23" i="9" s="1"/>
  <c r="U25" i="9" s="1"/>
  <c r="U27" i="9" s="1"/>
  <c r="U29" i="9" s="1"/>
  <c r="U31" i="9" s="1"/>
  <c r="U33" i="9" s="1"/>
  <c r="U35" i="9" s="1"/>
  <c r="U37" i="9" s="1"/>
  <c r="U39" i="9" s="1"/>
  <c r="U41" i="9" s="1"/>
  <c r="U43" i="9" s="1"/>
  <c r="U45" i="9" s="1"/>
  <c r="U47" i="9" s="1"/>
  <c r="U49" i="9" s="1"/>
  <c r="U51" i="9" s="1"/>
  <c r="U53" i="9" s="1"/>
  <c r="D7" i="9"/>
  <c r="D9" i="9" s="1"/>
  <c r="D11" i="9" s="1"/>
  <c r="D13" i="9" s="1"/>
  <c r="D15" i="9" s="1"/>
  <c r="D17" i="9" s="1"/>
  <c r="D19" i="9" s="1"/>
  <c r="C7" i="9"/>
  <c r="B7" i="9"/>
  <c r="W5" i="9"/>
  <c r="V5" i="9"/>
  <c r="C5" i="9"/>
  <c r="B5" i="9"/>
</calcChain>
</file>

<file path=xl/sharedStrings.xml><?xml version="1.0" encoding="utf-8"?>
<sst xmlns="http://schemas.openxmlformats.org/spreadsheetml/2006/main" count="363" uniqueCount="248">
  <si>
    <t>中</t>
  </si>
  <si>
    <t>緑</t>
  </si>
  <si>
    <t>美</t>
  </si>
  <si>
    <t>幕西ファイヤーズ</t>
  </si>
  <si>
    <t>花</t>
  </si>
  <si>
    <t>若</t>
  </si>
  <si>
    <t>誉田ベアーズ</t>
  </si>
  <si>
    <t>稲</t>
  </si>
  <si>
    <t>宮野木ビーバーズ</t>
  </si>
  <si>
    <t>大森フライヤーズ</t>
  </si>
  <si>
    <t>都賀ジャガーズ</t>
  </si>
  <si>
    <t>穴川タイガース</t>
  </si>
  <si>
    <t>園生わかば</t>
  </si>
  <si>
    <t>土気グリーンウエーブ</t>
  </si>
  <si>
    <t>ミヤコリトルベアーズ</t>
  </si>
  <si>
    <t>新宿マリナーズ</t>
  </si>
  <si>
    <t>花見川少年野球クラブ</t>
  </si>
  <si>
    <t>打瀬ベイバスターズ</t>
  </si>
  <si>
    <t>小倉台ライガース</t>
  </si>
  <si>
    <t>泉谷メッツ</t>
  </si>
  <si>
    <t>稲丘ベアーズ</t>
  </si>
  <si>
    <t>有吉メッツ</t>
  </si>
  <si>
    <t>院内イーグルス</t>
  </si>
  <si>
    <t>磯辺トータス</t>
  </si>
  <si>
    <t>武石ブルーサンダー</t>
  </si>
  <si>
    <t>愛生グレート</t>
  </si>
  <si>
    <t>みつわ台スラッガーズ</t>
  </si>
  <si>
    <t>高洲コンドルス</t>
  </si>
  <si>
    <t>幕張ヒーローズ</t>
  </si>
  <si>
    <t>桜木ライオンズ</t>
  </si>
  <si>
    <t>わかしおタイガース</t>
  </si>
  <si>
    <t>いなげパイレーツ</t>
  </si>
  <si>
    <t>Ⅰ部</t>
    <phoneticPr fontId="5"/>
  </si>
  <si>
    <t>今井ジュニアビーバーズ</t>
  </si>
  <si>
    <t>花見川ツインズ</t>
    <phoneticPr fontId="5"/>
  </si>
  <si>
    <t>横戸ヒューガーズ</t>
    <rPh sb="0" eb="1">
      <t>ヨコ</t>
    </rPh>
    <rPh sb="1" eb="2">
      <t>ト</t>
    </rPh>
    <phoneticPr fontId="5"/>
  </si>
  <si>
    <t>小中台ＪＢＣ</t>
    <phoneticPr fontId="5"/>
  </si>
  <si>
    <t>緑町レッドイーグルス</t>
  </si>
  <si>
    <t>都賀の台レッドウイングス</t>
    <rPh sb="3" eb="4">
      <t>ダイ</t>
    </rPh>
    <phoneticPr fontId="10"/>
  </si>
  <si>
    <t>あすみが丘コスモスキッド</t>
    <phoneticPr fontId="10"/>
  </si>
  <si>
    <t>あすみが丘ゴールデンスタ-ズ</t>
  </si>
  <si>
    <t>幸町リトルインデｲアンズ</t>
    <phoneticPr fontId="5"/>
  </si>
  <si>
    <t>真砂シーホークス</t>
    <rPh sb="0" eb="2">
      <t>マサゴ</t>
    </rPh>
    <phoneticPr fontId="5"/>
  </si>
  <si>
    <t>生浜ヤンキース</t>
    <phoneticPr fontId="10"/>
  </si>
  <si>
    <t>柏井ジャガーズ</t>
    <phoneticPr fontId="10"/>
  </si>
  <si>
    <t>検見川クラブ</t>
    <phoneticPr fontId="10"/>
  </si>
  <si>
    <t>千葉ラディアンツ</t>
    <phoneticPr fontId="10"/>
  </si>
  <si>
    <t>ヤングジャイアンツ</t>
    <phoneticPr fontId="10"/>
  </si>
  <si>
    <t>磯辺シーグルス</t>
    <phoneticPr fontId="10"/>
  </si>
  <si>
    <t>青葉</t>
    <rPh sb="0" eb="2">
      <t>アオバ</t>
    </rPh>
    <phoneticPr fontId="3"/>
  </si>
  <si>
    <t>海浜A</t>
    <rPh sb="0" eb="2">
      <t>カイヒン</t>
    </rPh>
    <phoneticPr fontId="3"/>
  </si>
  <si>
    <t>海浜B</t>
    <rPh sb="0" eb="2">
      <t>カイヒン</t>
    </rPh>
    <phoneticPr fontId="3"/>
  </si>
  <si>
    <t>フクアリS</t>
    <phoneticPr fontId="3"/>
  </si>
  <si>
    <t>フクアリ①</t>
    <phoneticPr fontId="3"/>
  </si>
  <si>
    <t>フクアリ②</t>
    <phoneticPr fontId="3"/>
  </si>
  <si>
    <t>フクアリ③</t>
    <phoneticPr fontId="3"/>
  </si>
  <si>
    <t>フクアリ➃</t>
    <phoneticPr fontId="3"/>
  </si>
  <si>
    <t>フクアリ⑤</t>
    <phoneticPr fontId="3"/>
  </si>
  <si>
    <t>フクアリ⑥</t>
    <phoneticPr fontId="3"/>
  </si>
  <si>
    <t>宮野木</t>
    <rPh sb="0" eb="3">
      <t>ミヤノギ</t>
    </rPh>
    <phoneticPr fontId="3"/>
  </si>
  <si>
    <t>古市場</t>
    <rPh sb="0" eb="3">
      <t>フルイチバ</t>
    </rPh>
    <phoneticPr fontId="3"/>
  </si>
  <si>
    <t>花島</t>
    <rPh sb="0" eb="2">
      <t>ハナシマ</t>
    </rPh>
    <phoneticPr fontId="3"/>
  </si>
  <si>
    <t>仁戸名・松ヶ丘</t>
    <rPh sb="0" eb="3">
      <t>ニトナ</t>
    </rPh>
    <phoneticPr fontId="10"/>
  </si>
  <si>
    <t>黒　潮・幕張昆陽クラブ</t>
    <rPh sb="0" eb="1">
      <t>クロ</t>
    </rPh>
    <rPh sb="2" eb="3">
      <t>シオ</t>
    </rPh>
    <rPh sb="4" eb="6">
      <t>マクハリ</t>
    </rPh>
    <rPh sb="6" eb="8">
      <t>コンヨウ</t>
    </rPh>
    <phoneticPr fontId="5"/>
  </si>
  <si>
    <t>柏台・天台合同</t>
    <rPh sb="0" eb="2">
      <t>カシワダイ</t>
    </rPh>
    <rPh sb="3" eb="5">
      <t>テンダイ</t>
    </rPh>
    <rPh sb="5" eb="7">
      <t>ゴウドウ</t>
    </rPh>
    <phoneticPr fontId="10"/>
  </si>
  <si>
    <t>山王ドジャーズ</t>
  </si>
  <si>
    <t>みつわ台H・千城台T・高根NS合同</t>
    <rPh sb="6" eb="9">
      <t>チシロダイ</t>
    </rPh>
    <rPh sb="15" eb="17">
      <t>ゴウドウ</t>
    </rPh>
    <phoneticPr fontId="10"/>
  </si>
  <si>
    <t>千城台レッドシャーク</t>
    <rPh sb="0" eb="3">
      <t>チシロダイ</t>
    </rPh>
    <phoneticPr fontId="10"/>
  </si>
  <si>
    <t>平川ファイターズ</t>
    <phoneticPr fontId="10"/>
  </si>
  <si>
    <t>磯辺シャークス</t>
  </si>
  <si>
    <t>第４６回千葉市秋季中央大会</t>
    <phoneticPr fontId="5"/>
  </si>
  <si>
    <t>花</t>
    <phoneticPr fontId="3"/>
  </si>
  <si>
    <t>稲</t>
    <phoneticPr fontId="3"/>
  </si>
  <si>
    <t>若</t>
    <phoneticPr fontId="3"/>
  </si>
  <si>
    <t>緑</t>
    <phoneticPr fontId="3"/>
  </si>
  <si>
    <t>美</t>
    <phoneticPr fontId="3"/>
  </si>
  <si>
    <t>(検見川クラブ）</t>
    <rPh sb="1" eb="4">
      <t>ケミガワ</t>
    </rPh>
    <phoneticPr fontId="3"/>
  </si>
  <si>
    <t>選手宣誓：　村田　遼　君</t>
    <rPh sb="0" eb="2">
      <t>センシュ</t>
    </rPh>
    <rPh sb="2" eb="4">
      <t>センセイ</t>
    </rPh>
    <rPh sb="6" eb="8">
      <t>ムラタ</t>
    </rPh>
    <rPh sb="9" eb="10">
      <t>リョウ</t>
    </rPh>
    <rPh sb="11" eb="12">
      <t>クン</t>
    </rPh>
    <phoneticPr fontId="3"/>
  </si>
  <si>
    <t>８/２１(日)　　１</t>
    <rPh sb="4" eb="7">
      <t>ニチ</t>
    </rPh>
    <phoneticPr fontId="3"/>
  </si>
  <si>
    <t>青葉①</t>
    <rPh sb="0" eb="2">
      <t>アオバ</t>
    </rPh>
    <phoneticPr fontId="3"/>
  </si>
  <si>
    <t>８/２１(日)　　２</t>
    <rPh sb="4" eb="7">
      <t>ニチ</t>
    </rPh>
    <phoneticPr fontId="3"/>
  </si>
  <si>
    <t>８/２１(日)　　３</t>
    <rPh sb="4" eb="7">
      <t>ニチ</t>
    </rPh>
    <phoneticPr fontId="3"/>
  </si>
  <si>
    <t>８/２１(日)　　４</t>
    <rPh sb="4" eb="7">
      <t>ニチ</t>
    </rPh>
    <phoneticPr fontId="3"/>
  </si>
  <si>
    <t>８/２１(日)　　５</t>
    <rPh sb="4" eb="7">
      <t>ニチ</t>
    </rPh>
    <phoneticPr fontId="3"/>
  </si>
  <si>
    <t>８/２１(日)　　６</t>
    <rPh sb="4" eb="7">
      <t>ニチ</t>
    </rPh>
    <phoneticPr fontId="3"/>
  </si>
  <si>
    <t>８/２１(日)　　７</t>
    <rPh sb="4" eb="7">
      <t>ニチ</t>
    </rPh>
    <phoneticPr fontId="3"/>
  </si>
  <si>
    <t>８/２１(日)　　８</t>
    <rPh sb="4" eb="7">
      <t>ニチ</t>
    </rPh>
    <phoneticPr fontId="3"/>
  </si>
  <si>
    <t>８/２１(日)　　９</t>
    <rPh sb="4" eb="7">
      <t>ニチ</t>
    </rPh>
    <phoneticPr fontId="3"/>
  </si>
  <si>
    <t>１０　　８／２１(日)</t>
    <rPh sb="5" eb="11">
      <t>･21ニチ</t>
    </rPh>
    <phoneticPr fontId="3"/>
  </si>
  <si>
    <t>１１　　８／２１(日)</t>
    <rPh sb="5" eb="11">
      <t>･21ニチ</t>
    </rPh>
    <phoneticPr fontId="3"/>
  </si>
  <si>
    <t>１２　　８／２１(日)</t>
    <rPh sb="5" eb="11">
      <t>･21ニチ</t>
    </rPh>
    <phoneticPr fontId="3"/>
  </si>
  <si>
    <t>１３　　８／２１(日)</t>
    <rPh sb="5" eb="11">
      <t>･21ニチ</t>
    </rPh>
    <phoneticPr fontId="3"/>
  </si>
  <si>
    <t>１４　　８／２１(日)</t>
    <rPh sb="5" eb="11">
      <t>･21ニチ</t>
    </rPh>
    <phoneticPr fontId="3"/>
  </si>
  <si>
    <t>１５　　８／２１(日)</t>
    <rPh sb="5" eb="11">
      <t>･21ニチ</t>
    </rPh>
    <phoneticPr fontId="3"/>
  </si>
  <si>
    <t>宮野木①</t>
    <rPh sb="0" eb="3">
      <t>ミヤノギ</t>
    </rPh>
    <phoneticPr fontId="3"/>
  </si>
  <si>
    <t>古市場①</t>
    <rPh sb="0" eb="3">
      <t>フルイチバ</t>
    </rPh>
    <phoneticPr fontId="3"/>
  </si>
  <si>
    <t>古市場②</t>
    <rPh sb="0" eb="3">
      <t>フルイチバ</t>
    </rPh>
    <phoneticPr fontId="3"/>
  </si>
  <si>
    <t>宮野木②</t>
    <rPh sb="0" eb="3">
      <t>ミヤノギ</t>
    </rPh>
    <phoneticPr fontId="3"/>
  </si>
  <si>
    <t>海浜A②</t>
    <rPh sb="0" eb="2">
      <t>カイヒン</t>
    </rPh>
    <phoneticPr fontId="3"/>
  </si>
  <si>
    <t>花島①</t>
    <rPh sb="0" eb="2">
      <t>ハナシマ</t>
    </rPh>
    <phoneticPr fontId="3"/>
  </si>
  <si>
    <t>花島②</t>
    <rPh sb="0" eb="2">
      <t>ハナシマ</t>
    </rPh>
    <phoneticPr fontId="3"/>
  </si>
  <si>
    <t>１９</t>
    <phoneticPr fontId="3"/>
  </si>
  <si>
    <t>２０</t>
    <phoneticPr fontId="3"/>
  </si>
  <si>
    <t>２１</t>
    <phoneticPr fontId="3"/>
  </si>
  <si>
    <t>２２</t>
    <phoneticPr fontId="3"/>
  </si>
  <si>
    <t>２３</t>
    <phoneticPr fontId="3"/>
  </si>
  <si>
    <t>２４</t>
    <phoneticPr fontId="3"/>
  </si>
  <si>
    <t>２５</t>
    <phoneticPr fontId="3"/>
  </si>
  <si>
    <t>２６</t>
    <phoneticPr fontId="3"/>
  </si>
  <si>
    <t>２７</t>
    <phoneticPr fontId="3"/>
  </si>
  <si>
    <t>２８</t>
    <phoneticPr fontId="3"/>
  </si>
  <si>
    <t>２９</t>
    <phoneticPr fontId="3"/>
  </si>
  <si>
    <t>３０</t>
    <phoneticPr fontId="3"/>
  </si>
  <si>
    <t>３１</t>
    <phoneticPr fontId="3"/>
  </si>
  <si>
    <t>３２</t>
    <phoneticPr fontId="3"/>
  </si>
  <si>
    <t>３４</t>
    <phoneticPr fontId="3"/>
  </si>
  <si>
    <t>３３</t>
    <phoneticPr fontId="3"/>
  </si>
  <si>
    <t>海浜A①</t>
    <rPh sb="0" eb="2">
      <t>カイヒン</t>
    </rPh>
    <phoneticPr fontId="3"/>
  </si>
  <si>
    <t>海浜B①</t>
    <rPh sb="0" eb="2">
      <t>カイヒン</t>
    </rPh>
    <phoneticPr fontId="3"/>
  </si>
  <si>
    <t>海浜B②</t>
    <rPh sb="0" eb="2">
      <t>カイヒン</t>
    </rPh>
    <phoneticPr fontId="3"/>
  </si>
  <si>
    <t>フクアリ２①</t>
    <phoneticPr fontId="3"/>
  </si>
  <si>
    <t>フクアリ２②</t>
    <phoneticPr fontId="3"/>
  </si>
  <si>
    <t>青葉②</t>
    <rPh sb="0" eb="2">
      <t>アオバ</t>
    </rPh>
    <phoneticPr fontId="3"/>
  </si>
  <si>
    <t>青葉③</t>
    <rPh sb="0" eb="2">
      <t>アオバ</t>
    </rPh>
    <phoneticPr fontId="3"/>
  </si>
  <si>
    <t>9</t>
    <phoneticPr fontId="3"/>
  </si>
  <si>
    <t>3</t>
    <phoneticPr fontId="3"/>
  </si>
  <si>
    <t>2</t>
    <phoneticPr fontId="3"/>
  </si>
  <si>
    <t>17</t>
    <phoneticPr fontId="3"/>
  </si>
  <si>
    <t>1</t>
    <phoneticPr fontId="3"/>
  </si>
  <si>
    <t>8</t>
    <phoneticPr fontId="3"/>
  </si>
  <si>
    <t>0</t>
    <phoneticPr fontId="3"/>
  </si>
  <si>
    <t>14</t>
    <phoneticPr fontId="3"/>
  </si>
  <si>
    <t>16</t>
    <phoneticPr fontId="3"/>
  </si>
  <si>
    <t>12</t>
    <phoneticPr fontId="3"/>
  </si>
  <si>
    <t>4</t>
    <phoneticPr fontId="3"/>
  </si>
  <si>
    <t>6</t>
    <phoneticPr fontId="3"/>
  </si>
  <si>
    <t>2-3</t>
    <phoneticPr fontId="3"/>
  </si>
  <si>
    <t>2-④</t>
    <phoneticPr fontId="3"/>
  </si>
  <si>
    <t>７</t>
    <phoneticPr fontId="3"/>
  </si>
  <si>
    <t>０</t>
    <phoneticPr fontId="3"/>
  </si>
  <si>
    <t>３</t>
    <phoneticPr fontId="3"/>
  </si>
  <si>
    <t>5-2</t>
    <phoneticPr fontId="3"/>
  </si>
  <si>
    <t>5-③</t>
    <phoneticPr fontId="3"/>
  </si>
  <si>
    <t>7</t>
    <phoneticPr fontId="3"/>
  </si>
  <si>
    <t>20</t>
    <phoneticPr fontId="3"/>
  </si>
  <si>
    <t>13</t>
    <phoneticPr fontId="3"/>
  </si>
  <si>
    <t>9/4(日)</t>
    <rPh sb="3" eb="6">
      <t>ニチ</t>
    </rPh>
    <phoneticPr fontId="3"/>
  </si>
  <si>
    <t>有吉③</t>
    <rPh sb="0" eb="2">
      <t>アリヨシ</t>
    </rPh>
    <phoneticPr fontId="3"/>
  </si>
  <si>
    <t>９/４(日)</t>
    <rPh sb="3" eb="6">
      <t>ニチ</t>
    </rPh>
    <phoneticPr fontId="3"/>
  </si>
  <si>
    <t>９/４(日)　　</t>
    <rPh sb="3" eb="6">
      <t>ニチ</t>
    </rPh>
    <phoneticPr fontId="3"/>
  </si>
  <si>
    <t>有吉①</t>
    <rPh sb="0" eb="2">
      <t>アリヨシ</t>
    </rPh>
    <phoneticPr fontId="3"/>
  </si>
  <si>
    <t>有吉②</t>
    <rPh sb="0" eb="2">
      <t>アリヨシ</t>
    </rPh>
    <phoneticPr fontId="3"/>
  </si>
  <si>
    <t>花島③</t>
    <rPh sb="0" eb="2">
      <t>ハナシマ</t>
    </rPh>
    <phoneticPr fontId="3"/>
  </si>
  <si>
    <t>８/21（日）開会式　　</t>
    <rPh sb="5" eb="6">
      <t>ニチ</t>
    </rPh>
    <rPh sb="7" eb="10">
      <t>カイカイシキ</t>
    </rPh>
    <phoneticPr fontId="3"/>
  </si>
  <si>
    <t>９/１０(土)</t>
    <rPh sb="4" eb="7">
      <t>ド</t>
    </rPh>
    <phoneticPr fontId="3"/>
  </si>
  <si>
    <t>９/１０(土)</t>
    <phoneticPr fontId="3"/>
  </si>
  <si>
    <t>１７</t>
    <phoneticPr fontId="3"/>
  </si>
  <si>
    <t>４</t>
    <phoneticPr fontId="3"/>
  </si>
  <si>
    <t>１８</t>
    <phoneticPr fontId="3"/>
  </si>
  <si>
    <t>１１</t>
    <phoneticPr fontId="3"/>
  </si>
  <si>
    <t>１２</t>
    <phoneticPr fontId="3"/>
  </si>
  <si>
    <t>１０</t>
    <phoneticPr fontId="3"/>
  </si>
  <si>
    <t>１</t>
    <phoneticPr fontId="3"/>
  </si>
  <si>
    <t>８</t>
    <phoneticPr fontId="3"/>
  </si>
  <si>
    <t>１３</t>
    <phoneticPr fontId="3"/>
  </si>
  <si>
    <t>６</t>
    <phoneticPr fontId="3"/>
  </si>
  <si>
    <t>10</t>
    <phoneticPr fontId="3"/>
  </si>
  <si>
    <t>中田①１３：００</t>
    <rPh sb="0" eb="2">
      <t>ナカタ</t>
    </rPh>
    <phoneticPr fontId="3"/>
  </si>
  <si>
    <t>みつわ①９：３０</t>
    <phoneticPr fontId="3"/>
  </si>
  <si>
    <t>有吉②１１：３０</t>
    <rPh sb="0" eb="2">
      <t>アリヨシ</t>
    </rPh>
    <phoneticPr fontId="3"/>
  </si>
  <si>
    <t>みつわ③１３：３０</t>
    <phoneticPr fontId="3"/>
  </si>
  <si>
    <t>みつわ②１１：３０</t>
    <phoneticPr fontId="3"/>
  </si>
  <si>
    <t>有吉③１３：３０</t>
    <rPh sb="0" eb="2">
      <t>アリヨシ</t>
    </rPh>
    <phoneticPr fontId="3"/>
  </si>
  <si>
    <t>有吉①９：３０</t>
    <rPh sb="0" eb="2">
      <t>アリヨシ</t>
    </rPh>
    <phoneticPr fontId="3"/>
  </si>
  <si>
    <t>11</t>
    <phoneticPr fontId="3"/>
  </si>
  <si>
    <t>11-0-0</t>
    <phoneticPr fontId="3"/>
  </si>
  <si>
    <t>11-0-1</t>
    <phoneticPr fontId="3"/>
  </si>
  <si>
    <t>＊千葉市スポーツ連盟本大会出場１６チーム決定！　本大会開会式：１０/３０(日)青葉の森</t>
    <rPh sb="1" eb="4">
      <t>チバシ</t>
    </rPh>
    <rPh sb="8" eb="10">
      <t>レンメイ</t>
    </rPh>
    <rPh sb="10" eb="13">
      <t>ホンタイカイ</t>
    </rPh>
    <rPh sb="13" eb="15">
      <t>シュツジョウ</t>
    </rPh>
    <rPh sb="20" eb="22">
      <t>ケッテイ</t>
    </rPh>
    <rPh sb="24" eb="27">
      <t>ホンタイカイ</t>
    </rPh>
    <rPh sb="27" eb="30">
      <t>カイカイシキ</t>
    </rPh>
    <rPh sb="36" eb="39">
      <t>ニチ</t>
    </rPh>
    <rPh sb="39" eb="41">
      <t>アオバ</t>
    </rPh>
    <rPh sb="42" eb="43">
      <t>モリ</t>
    </rPh>
    <phoneticPr fontId="3"/>
  </si>
  <si>
    <t>１０/３０(日)</t>
    <rPh sb="5" eb="8">
      <t>ニチ</t>
    </rPh>
    <phoneticPr fontId="3"/>
  </si>
  <si>
    <t>１０/３０(日)</t>
    <phoneticPr fontId="3"/>
  </si>
  <si>
    <t>１１／３(祝）</t>
    <rPh sb="5" eb="6">
      <t>シュク</t>
    </rPh>
    <phoneticPr fontId="3"/>
  </si>
  <si>
    <t>１１／３(祝）</t>
    <phoneticPr fontId="3"/>
  </si>
  <si>
    <t>フクアリ１①</t>
    <phoneticPr fontId="3"/>
  </si>
  <si>
    <t>宮野木①１１：００</t>
    <rPh sb="0" eb="3">
      <t>ミヤノギ</t>
    </rPh>
    <phoneticPr fontId="3"/>
  </si>
  <si>
    <t>宮野木②13:00</t>
    <rPh sb="0" eb="3">
      <t>ミヤノギ</t>
    </rPh>
    <phoneticPr fontId="3"/>
  </si>
  <si>
    <t>青葉①１０：３０</t>
    <rPh sb="0" eb="2">
      <t>アオバ</t>
    </rPh>
    <phoneticPr fontId="3"/>
  </si>
  <si>
    <t>青葉②１２：３０</t>
    <rPh sb="0" eb="2">
      <t>アオバ</t>
    </rPh>
    <phoneticPr fontId="3"/>
  </si>
  <si>
    <t>青葉③１４：３０</t>
    <rPh sb="0" eb="2">
      <t>アオバ</t>
    </rPh>
    <phoneticPr fontId="3"/>
  </si>
  <si>
    <t>有吉①１１：００</t>
    <rPh sb="0" eb="2">
      <t>アリヨシ</t>
    </rPh>
    <phoneticPr fontId="3"/>
  </si>
  <si>
    <t>有吉①１３：００</t>
    <rPh sb="0" eb="2">
      <t>アリヨシ</t>
    </rPh>
    <phoneticPr fontId="3"/>
  </si>
  <si>
    <t>中田②１３：００</t>
    <rPh sb="0" eb="2">
      <t>ナカタ</t>
    </rPh>
    <phoneticPr fontId="3"/>
  </si>
  <si>
    <t>３５</t>
    <phoneticPr fontId="3"/>
  </si>
  <si>
    <t>３６</t>
    <phoneticPr fontId="3"/>
  </si>
  <si>
    <t>３７</t>
    <phoneticPr fontId="3"/>
  </si>
  <si>
    <t>３８</t>
    <phoneticPr fontId="3"/>
  </si>
  <si>
    <t>３９</t>
    <phoneticPr fontId="3"/>
  </si>
  <si>
    <t>４０</t>
    <phoneticPr fontId="3"/>
  </si>
  <si>
    <t>４１</t>
    <phoneticPr fontId="3"/>
  </si>
  <si>
    <t>４２</t>
    <phoneticPr fontId="3"/>
  </si>
  <si>
    <t>４３</t>
    <phoneticPr fontId="3"/>
  </si>
  <si>
    <t>４４</t>
    <phoneticPr fontId="3"/>
  </si>
  <si>
    <t>４５</t>
    <phoneticPr fontId="3"/>
  </si>
  <si>
    <t>４６</t>
    <phoneticPr fontId="3"/>
  </si>
  <si>
    <t>４７</t>
    <phoneticPr fontId="3"/>
  </si>
  <si>
    <t>４８</t>
    <phoneticPr fontId="3"/>
  </si>
  <si>
    <t>４９</t>
    <phoneticPr fontId="3"/>
  </si>
  <si>
    <t>海浜Ｂ②１１：３０</t>
    <rPh sb="0" eb="2">
      <t>カイヒン</t>
    </rPh>
    <phoneticPr fontId="3"/>
  </si>
  <si>
    <t>海浜Ｂ①９：３０</t>
    <rPh sb="0" eb="2">
      <t>カイヒン</t>
    </rPh>
    <phoneticPr fontId="3"/>
  </si>
  <si>
    <t>１１／１３(日）</t>
    <rPh sb="6" eb="7">
      <t>ニチ</t>
    </rPh>
    <phoneticPr fontId="3"/>
  </si>
  <si>
    <t>２</t>
    <phoneticPr fontId="3"/>
  </si>
  <si>
    <t>３</t>
    <phoneticPr fontId="3"/>
  </si>
  <si>
    <t>４</t>
    <phoneticPr fontId="3"/>
  </si>
  <si>
    <t>７</t>
    <phoneticPr fontId="3"/>
  </si>
  <si>
    <t>０</t>
    <phoneticPr fontId="3"/>
  </si>
  <si>
    <t>１</t>
    <phoneticPr fontId="3"/>
  </si>
  <si>
    <t>６</t>
    <phoneticPr fontId="3"/>
  </si>
  <si>
    <t>中田①１０：００</t>
    <rPh sb="0" eb="2">
      <t>ナカタ</t>
    </rPh>
    <phoneticPr fontId="3"/>
  </si>
  <si>
    <t>中田②１２：００</t>
    <rPh sb="0" eb="1">
      <t>ナカ</t>
    </rPh>
    <rPh sb="1" eb="2">
      <t>タ</t>
    </rPh>
    <phoneticPr fontId="3"/>
  </si>
  <si>
    <t>０</t>
    <phoneticPr fontId="3"/>
  </si>
  <si>
    <t>５</t>
    <phoneticPr fontId="3"/>
  </si>
  <si>
    <t>６</t>
    <phoneticPr fontId="3"/>
  </si>
  <si>
    <t>２</t>
    <phoneticPr fontId="3"/>
  </si>
  <si>
    <t>１１／２０(日）</t>
    <phoneticPr fontId="3"/>
  </si>
  <si>
    <t>フクダＳ①１４：００（県大会２試合後）</t>
    <rPh sb="11" eb="14">
      <t>ケンタイカイ</t>
    </rPh>
    <rPh sb="15" eb="17">
      <t>シアイ</t>
    </rPh>
    <rPh sb="17" eb="18">
      <t>ゴ</t>
    </rPh>
    <phoneticPr fontId="3"/>
  </si>
  <si>
    <t>３</t>
    <phoneticPr fontId="3"/>
  </si>
  <si>
    <t>６</t>
    <phoneticPr fontId="3"/>
  </si>
  <si>
    <t>優勝</t>
    <rPh sb="0" eb="2">
      <t>ユウショウ</t>
    </rPh>
    <phoneticPr fontId="3"/>
  </si>
  <si>
    <t>準優勝</t>
    <rPh sb="0" eb="3">
      <t>ジュンユウショウ</t>
    </rPh>
    <phoneticPr fontId="3"/>
  </si>
  <si>
    <t>３位</t>
    <rPh sb="1" eb="2">
      <t>イ</t>
    </rPh>
    <phoneticPr fontId="3"/>
  </si>
  <si>
    <t>武石ブルーサンダー</t>
    <rPh sb="0" eb="2">
      <t>タケイシ</t>
    </rPh>
    <phoneticPr fontId="3"/>
  </si>
  <si>
    <t>１１/２０(日)～２３(日)予定</t>
    <rPh sb="11" eb="14">
      <t>ニチ</t>
    </rPh>
    <rPh sb="14" eb="16">
      <t>ヨテイ</t>
    </rPh>
    <phoneticPr fontId="3"/>
  </si>
  <si>
    <t>閉会式</t>
    <rPh sb="0" eb="3">
      <t>ヘイカイシキ</t>
    </rPh>
    <phoneticPr fontId="3"/>
  </si>
  <si>
    <t>表彰チーム集合１０時</t>
    <rPh sb="0" eb="2">
      <t>ヒョウショウ</t>
    </rPh>
    <rPh sb="5" eb="7">
      <t>シュウゴウ</t>
    </rPh>
    <rPh sb="9" eb="10">
      <t>ジ</t>
    </rPh>
    <phoneticPr fontId="3"/>
  </si>
  <si>
    <t>試合順時間変更　海浜Ｂ①９：３０</t>
    <rPh sb="0" eb="3">
      <t>シアイジュン</t>
    </rPh>
    <rPh sb="3" eb="5">
      <t>ジカン</t>
    </rPh>
    <rPh sb="5" eb="7">
      <t>ヘンコウ</t>
    </rPh>
    <phoneticPr fontId="3"/>
  </si>
  <si>
    <t>雨天予想変更</t>
    <rPh sb="0" eb="2">
      <t>ウテン</t>
    </rPh>
    <rPh sb="2" eb="4">
      <t>ヨソウ</t>
    </rPh>
    <rPh sb="4" eb="6">
      <t>ヘンコウ</t>
    </rPh>
    <phoneticPr fontId="3"/>
  </si>
  <si>
    <t>6</t>
    <phoneticPr fontId="3"/>
  </si>
  <si>
    <t>1</t>
    <phoneticPr fontId="3"/>
  </si>
  <si>
    <t>あすみが丘ゴールデンスターズ</t>
    <rPh sb="4" eb="5">
      <t>オカ</t>
    </rPh>
    <phoneticPr fontId="3"/>
  </si>
  <si>
    <t>雨天変更掲載</t>
    <rPh sb="0" eb="2">
      <t>ウテン</t>
    </rPh>
    <rPh sb="2" eb="4">
      <t>ヘンコウ</t>
    </rPh>
    <rPh sb="4" eb="6">
      <t>ケイサイ</t>
    </rPh>
    <phoneticPr fontId="3"/>
  </si>
  <si>
    <t>１２／３(土)</t>
    <rPh sb="4" eb="7">
      <t>ド</t>
    </rPh>
    <phoneticPr fontId="3"/>
  </si>
  <si>
    <t>フクダスタジアム　１１時</t>
    <rPh sb="11" eb="12">
      <t>ジ</t>
    </rPh>
    <phoneticPr fontId="3"/>
  </si>
  <si>
    <t>12/３(土)</t>
    <rPh sb="4" eb="7">
      <t>ド</t>
    </rPh>
    <phoneticPr fontId="3"/>
  </si>
  <si>
    <t>フクダスタジアム①９：３０</t>
    <phoneticPr fontId="3"/>
  </si>
  <si>
    <t>12/３（土）　　フクダスタジアム①９：３０（Ⅰ部決勝）　閉会式予定　１１時　表彰チーム集合１０時　　</t>
    <rPh sb="5" eb="6">
      <t>ド</t>
    </rPh>
    <rPh sb="24" eb="25">
      <t>ブ</t>
    </rPh>
    <rPh sb="25" eb="27">
      <t>ケッショウ</t>
    </rPh>
    <rPh sb="29" eb="32">
      <t>ヘイカイシキ</t>
    </rPh>
    <rPh sb="32" eb="34">
      <t>ヨテイ</t>
    </rPh>
    <rPh sb="37" eb="38">
      <t>ジ</t>
    </rPh>
    <rPh sb="39" eb="41">
      <t>ヒョウショウ</t>
    </rPh>
    <rPh sb="44" eb="46">
      <t>シュウゴウ</t>
    </rPh>
    <rPh sb="48" eb="49">
      <t>ジ</t>
    </rPh>
    <phoneticPr fontId="3"/>
  </si>
  <si>
    <t>泉谷メッツ</t>
    <rPh sb="0" eb="2">
      <t>イズミヤ</t>
    </rPh>
    <phoneticPr fontId="3"/>
  </si>
  <si>
    <t>磯辺シャークス</t>
    <rPh sb="0" eb="2">
      <t>イソベ</t>
    </rPh>
    <phoneticPr fontId="3"/>
  </si>
  <si>
    <t>8</t>
    <phoneticPr fontId="3"/>
  </si>
  <si>
    <t>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</si>
</sst>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rgb="FF00B050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游ゴシック"/>
      <family val="3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9"/>
      <color theme="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36"/>
      <color theme="0"/>
      <name val="ＭＳ Ｐゴシック"/>
      <family val="3"/>
      <charset val="128"/>
      <scheme val="minor"/>
    </font>
    <font>
      <sz val="9"/>
      <color theme="0"/>
      <name val="ＭＳ Ｐ明朝"/>
      <family val="1"/>
      <charset val="128"/>
    </font>
    <font>
      <b/>
      <sz val="8"/>
      <color theme="0"/>
      <name val="ＭＳ Ｐ明朝"/>
      <family val="1"/>
      <charset val="128"/>
    </font>
    <font>
      <b/>
      <sz val="10"/>
      <color theme="0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0"/>
      <color theme="0" tint="-0.249977111117893"/>
      <name val="ＭＳ Ｐ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9"/>
      <color theme="0" tint="-0.249977111117893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b/>
      <sz val="11"/>
      <color rgb="FFFF0000"/>
      <name val="ＭＳ Ｐゴシック"/>
      <family val="2"/>
      <charset val="128"/>
      <scheme val="minor"/>
    </font>
    <font>
      <b/>
      <sz val="9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1"/>
      <color theme="0" tint="-0.34998626667073579"/>
      <name val="ＭＳ Ｐ明朝"/>
      <family val="1"/>
      <charset val="128"/>
    </font>
    <font>
      <b/>
      <sz val="9"/>
      <color theme="0" tint="-0.34998626667073579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color theme="0" tint="-0.249977111117893"/>
      <name val="ＭＳ Ｐ明朝"/>
      <family val="1"/>
      <charset val="128"/>
    </font>
    <font>
      <b/>
      <sz val="11"/>
      <color theme="0" tint="-0.249977111117893"/>
      <name val="ＭＳ Ｐゴシック"/>
      <family val="2"/>
      <charset val="128"/>
      <scheme val="minor"/>
    </font>
    <font>
      <sz val="11"/>
      <color theme="0" tint="-0.249977111117893"/>
      <name val="ＭＳ Ｐゴシック"/>
      <family val="2"/>
      <charset val="128"/>
      <scheme val="minor"/>
    </font>
    <font>
      <sz val="8"/>
      <color theme="0" tint="-0.249977111117893"/>
      <name val="ＭＳ Ｐ明朝"/>
      <family val="1"/>
      <charset val="128"/>
    </font>
    <font>
      <b/>
      <sz val="11"/>
      <color theme="0" tint="-0.249977111117893"/>
      <name val="ＭＳ Ｐ明朝"/>
      <family val="1"/>
      <charset val="128"/>
    </font>
    <font>
      <b/>
      <sz val="10"/>
      <color theme="0" tint="-0.249977111117893"/>
      <name val="ＭＳ Ｐゴシック"/>
      <family val="2"/>
      <charset val="128"/>
      <scheme val="minor"/>
    </font>
    <font>
      <b/>
      <sz val="10"/>
      <color theme="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rgb="FFFF0000"/>
      </top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medium">
        <color indexed="64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medium">
        <color indexed="64"/>
      </left>
      <right style="medium">
        <color indexed="64"/>
      </right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 style="thick">
        <color rgb="FFFF0000"/>
      </top>
      <bottom/>
      <diagonal/>
    </border>
    <border>
      <left style="medium">
        <color indexed="64"/>
      </left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medium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double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 style="medium">
        <color indexed="64"/>
      </right>
      <top/>
      <bottom style="thick">
        <color rgb="FFFF0000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ck">
        <color rgb="FFFF0000"/>
      </right>
      <top style="thin">
        <color theme="1"/>
      </top>
      <bottom/>
      <diagonal/>
    </border>
    <border>
      <left/>
      <right style="thick">
        <color rgb="FFFF0000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ck">
        <color rgb="FFFF0000"/>
      </top>
      <bottom style="thin">
        <color theme="1"/>
      </bottom>
      <diagonal/>
    </border>
    <border>
      <left/>
      <right style="thick">
        <color rgb="FFFF0000"/>
      </right>
      <top style="medium">
        <color theme="1"/>
      </top>
      <bottom style="medium">
        <color indexed="64"/>
      </bottom>
      <diagonal/>
    </border>
    <border>
      <left style="thick">
        <color rgb="FFFF0000"/>
      </left>
      <right/>
      <top style="medium">
        <color theme="1"/>
      </top>
      <bottom style="thick">
        <color rgb="FFFF0000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36">
    <xf numFmtId="0" fontId="0" fillId="0" borderId="0" xfId="0">
      <alignment vertical="center"/>
    </xf>
    <xf numFmtId="0" fontId="4" fillId="0" borderId="0" xfId="1" applyFont="1" applyAlignment="1">
      <alignment horizontal="right"/>
    </xf>
    <xf numFmtId="0" fontId="2" fillId="2" borderId="0" xfId="1" applyFont="1" applyFill="1" applyAlignment="1">
      <alignment vertical="center" shrinkToFit="1"/>
    </xf>
    <xf numFmtId="0" fontId="4" fillId="2" borderId="0" xfId="1" applyFont="1" applyFill="1" applyAlignment="1">
      <alignment horizontal="right" vertical="center" shrinkToFit="1"/>
    </xf>
    <xf numFmtId="0" fontId="4" fillId="2" borderId="0" xfId="2" applyFont="1" applyFill="1" applyAlignment="1">
      <alignment horizontal="right"/>
    </xf>
    <xf numFmtId="0" fontId="4" fillId="2" borderId="0" xfId="1" applyFont="1" applyFill="1" applyAlignment="1">
      <alignment horizontal="right"/>
    </xf>
    <xf numFmtId="0" fontId="8" fillId="2" borderId="0" xfId="1" applyFont="1" applyFill="1" applyAlignment="1">
      <alignment horizontal="right"/>
    </xf>
    <xf numFmtId="0" fontId="13" fillId="2" borderId="0" xfId="0" applyFont="1" applyFill="1">
      <alignment vertical="center"/>
    </xf>
    <xf numFmtId="0" fontId="9" fillId="2" borderId="0" xfId="5" applyFont="1" applyFill="1" applyAlignment="1">
      <alignment horizontal="center" vertical="center" shrinkToFit="1"/>
    </xf>
    <xf numFmtId="0" fontId="12" fillId="2" borderId="0" xfId="0" applyFont="1" applyFill="1">
      <alignment vertical="center"/>
    </xf>
    <xf numFmtId="0" fontId="6" fillId="2" borderId="0" xfId="1" applyFont="1" applyFill="1"/>
    <xf numFmtId="0" fontId="6" fillId="0" borderId="0" xfId="1" applyFont="1"/>
    <xf numFmtId="0" fontId="14" fillId="2" borderId="0" xfId="1" applyFont="1" applyFill="1"/>
    <xf numFmtId="0" fontId="2" fillId="0" borderId="0" xfId="3" applyFont="1" applyAlignment="1">
      <alignment vertical="center" shrinkToFit="1"/>
    </xf>
    <xf numFmtId="0" fontId="2" fillId="0" borderId="0" xfId="3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1" fillId="2" borderId="0" xfId="5" applyFill="1" applyAlignment="1">
      <alignment horizontal="center" vertical="center" shrinkToFit="1"/>
    </xf>
    <xf numFmtId="0" fontId="14" fillId="0" borderId="0" xfId="1" applyFont="1"/>
    <xf numFmtId="0" fontId="16" fillId="2" borderId="0" xfId="1" applyFont="1" applyFill="1"/>
    <xf numFmtId="0" fontId="8" fillId="0" borderId="0" xfId="1" applyFont="1" applyAlignment="1">
      <alignment horizontal="right"/>
    </xf>
    <xf numFmtId="0" fontId="18" fillId="2" borderId="0" xfId="4" applyFont="1" applyFill="1"/>
    <xf numFmtId="0" fontId="19" fillId="2" borderId="0" xfId="0" applyFont="1" applyFill="1" applyAlignment="1">
      <alignment horizontal="center" vertical="center"/>
    </xf>
    <xf numFmtId="0" fontId="20" fillId="2" borderId="0" xfId="1" applyFont="1" applyFill="1" applyAlignment="1">
      <alignment horizontal="center"/>
    </xf>
    <xf numFmtId="0" fontId="21" fillId="2" borderId="0" xfId="1" applyFont="1" applyFill="1" applyAlignment="1">
      <alignment horizontal="center"/>
    </xf>
    <xf numFmtId="0" fontId="11" fillId="2" borderId="0" xfId="0" applyFont="1" applyFill="1" applyAlignment="1">
      <alignment horizontal="center" vertical="center" shrinkToFit="1"/>
    </xf>
    <xf numFmtId="0" fontId="22" fillId="2" borderId="0" xfId="5" applyFont="1" applyFill="1" applyAlignment="1">
      <alignment horizontal="center" vertical="center" shrinkToFit="1"/>
    </xf>
    <xf numFmtId="0" fontId="23" fillId="2" borderId="0" xfId="0" applyFont="1" applyFill="1" applyAlignment="1">
      <alignment horizontal="center" vertical="center"/>
    </xf>
    <xf numFmtId="0" fontId="15" fillId="2" borderId="2" xfId="1" applyFont="1" applyFill="1" applyBorder="1" applyAlignment="1">
      <alignment vertical="center"/>
    </xf>
    <xf numFmtId="49" fontId="24" fillId="2" borderId="2" xfId="1" applyNumberFormat="1" applyFont="1" applyFill="1" applyBorder="1"/>
    <xf numFmtId="0" fontId="15" fillId="2" borderId="0" xfId="1" applyFont="1" applyFill="1" applyAlignment="1">
      <alignment vertical="center"/>
    </xf>
    <xf numFmtId="49" fontId="24" fillId="2" borderId="0" xfId="1" applyNumberFormat="1" applyFont="1" applyFill="1"/>
    <xf numFmtId="49" fontId="24" fillId="2" borderId="0" xfId="0" applyNumberFormat="1" applyFont="1" applyFill="1" applyAlignment="1">
      <alignment horizontal="right"/>
    </xf>
    <xf numFmtId="49" fontId="24" fillId="2" borderId="0" xfId="1" applyNumberFormat="1" applyFont="1" applyFill="1" applyAlignment="1">
      <alignment horizontal="right"/>
    </xf>
    <xf numFmtId="49" fontId="14" fillId="2" borderId="0" xfId="1" applyNumberFormat="1" applyFont="1" applyFill="1" applyAlignment="1">
      <alignment horizontal="center"/>
    </xf>
    <xf numFmtId="49" fontId="14" fillId="2" borderId="0" xfId="1" applyNumberFormat="1" applyFont="1" applyFill="1"/>
    <xf numFmtId="49" fontId="14" fillId="2" borderId="0" xfId="1" applyNumberFormat="1" applyFont="1" applyFill="1" applyAlignment="1">
      <alignment horizontal="right"/>
    </xf>
    <xf numFmtId="49" fontId="14" fillId="2" borderId="0" xfId="0" applyNumberFormat="1" applyFont="1" applyFill="1" applyAlignment="1">
      <alignment horizontal="right"/>
    </xf>
    <xf numFmtId="0" fontId="15" fillId="2" borderId="0" xfId="1" applyFont="1" applyFill="1" applyAlignment="1">
      <alignment vertical="center" shrinkToFit="1"/>
    </xf>
    <xf numFmtId="0" fontId="0" fillId="2" borderId="0" xfId="0" applyFill="1">
      <alignment vertical="center"/>
    </xf>
    <xf numFmtId="0" fontId="27" fillId="2" borderId="0" xfId="0" applyFont="1" applyFill="1" applyAlignment="1">
      <alignment horizontal="right" vertical="center" shrinkToFit="1"/>
    </xf>
    <xf numFmtId="0" fontId="15" fillId="2" borderId="0" xfId="2" applyFont="1" applyFill="1" applyAlignment="1">
      <alignment horizontal="right" vertical="center"/>
    </xf>
    <xf numFmtId="49" fontId="15" fillId="2" borderId="0" xfId="2" applyNumberFormat="1" applyFont="1" applyFill="1" applyAlignment="1">
      <alignment horizontal="right"/>
    </xf>
    <xf numFmtId="0" fontId="15" fillId="2" borderId="0" xfId="2" applyFont="1" applyFill="1" applyAlignment="1">
      <alignment horizontal="right"/>
    </xf>
    <xf numFmtId="0" fontId="25" fillId="2" borderId="0" xfId="3" applyFont="1" applyFill="1" applyAlignment="1">
      <alignment vertical="top"/>
    </xf>
    <xf numFmtId="0" fontId="25" fillId="2" borderId="0" xfId="2" applyFont="1" applyFill="1" applyAlignment="1">
      <alignment horizontal="left" vertical="center"/>
    </xf>
    <xf numFmtId="0" fontId="15" fillId="2" borderId="0" xfId="1" applyFont="1" applyFill="1" applyAlignment="1">
      <alignment horizontal="right" vertical="center" shrinkToFit="1"/>
    </xf>
    <xf numFmtId="0" fontId="15" fillId="2" borderId="0" xfId="1" applyFont="1" applyFill="1" applyAlignment="1">
      <alignment horizontal="right" vertical="center"/>
    </xf>
    <xf numFmtId="49" fontId="15" fillId="2" borderId="0" xfId="1" applyNumberFormat="1" applyFont="1" applyFill="1" applyAlignment="1">
      <alignment horizontal="right"/>
    </xf>
    <xf numFmtId="49" fontId="24" fillId="2" borderId="0" xfId="2" applyNumberFormat="1" applyFont="1" applyFill="1" applyAlignment="1">
      <alignment horizontal="center" shrinkToFit="1"/>
    </xf>
    <xf numFmtId="49" fontId="24" fillId="2" borderId="0" xfId="0" applyNumberFormat="1" applyFont="1" applyFill="1" applyAlignment="1"/>
    <xf numFmtId="49" fontId="14" fillId="2" borderId="0" xfId="0" applyNumberFormat="1" applyFont="1" applyFill="1" applyAlignment="1"/>
    <xf numFmtId="49" fontId="26" fillId="2" borderId="0" xfId="0" applyNumberFormat="1" applyFont="1" applyFill="1" applyAlignment="1">
      <alignment horizontal="right"/>
    </xf>
    <xf numFmtId="49" fontId="26" fillId="2" borderId="0" xfId="0" applyNumberFormat="1" applyFont="1" applyFill="1" applyAlignment="1">
      <alignment horizontal="left"/>
    </xf>
    <xf numFmtId="49" fontId="14" fillId="2" borderId="8" xfId="0" applyNumberFormat="1" applyFont="1" applyFill="1" applyBorder="1" applyAlignment="1">
      <alignment horizontal="center"/>
    </xf>
    <xf numFmtId="49" fontId="14" fillId="2" borderId="6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right"/>
    </xf>
    <xf numFmtId="49" fontId="14" fillId="2" borderId="5" xfId="0" applyNumberFormat="1" applyFont="1" applyFill="1" applyBorder="1" applyAlignment="1"/>
    <xf numFmtId="49" fontId="14" fillId="2" borderId="7" xfId="0" applyNumberFormat="1" applyFont="1" applyFill="1" applyBorder="1" applyAlignment="1">
      <alignment horizontal="center"/>
    </xf>
    <xf numFmtId="0" fontId="14" fillId="2" borderId="5" xfId="1" applyFont="1" applyFill="1" applyBorder="1" applyAlignment="1">
      <alignment horizontal="center"/>
    </xf>
    <xf numFmtId="49" fontId="24" fillId="2" borderId="9" xfId="0" applyNumberFormat="1" applyFont="1" applyFill="1" applyBorder="1" applyAlignment="1"/>
    <xf numFmtId="49" fontId="14" fillId="2" borderId="7" xfId="1" applyNumberFormat="1" applyFont="1" applyFill="1" applyBorder="1" applyAlignment="1">
      <alignment horizontal="center"/>
    </xf>
    <xf numFmtId="49" fontId="14" fillId="2" borderId="9" xfId="1" applyNumberFormat="1" applyFont="1" applyFill="1" applyBorder="1" applyAlignment="1">
      <alignment horizontal="right"/>
    </xf>
    <xf numFmtId="49" fontId="24" fillId="2" borderId="12" xfId="1" applyNumberFormat="1" applyFont="1" applyFill="1" applyBorder="1"/>
    <xf numFmtId="49" fontId="14" fillId="2" borderId="5" xfId="1" applyNumberFormat="1" applyFont="1" applyFill="1" applyBorder="1"/>
    <xf numFmtId="49" fontId="14" fillId="2" borderId="11" xfId="0" applyNumberFormat="1" applyFont="1" applyFill="1" applyBorder="1" applyAlignment="1"/>
    <xf numFmtId="49" fontId="14" fillId="2" borderId="6" xfId="1" applyNumberFormat="1" applyFont="1" applyFill="1" applyBorder="1" applyAlignment="1">
      <alignment horizontal="center"/>
    </xf>
    <xf numFmtId="49" fontId="24" fillId="2" borderId="9" xfId="0" applyNumberFormat="1" applyFont="1" applyFill="1" applyBorder="1" applyAlignment="1">
      <alignment horizontal="right"/>
    </xf>
    <xf numFmtId="49" fontId="26" fillId="2" borderId="9" xfId="0" applyNumberFormat="1" applyFont="1" applyFill="1" applyBorder="1" applyAlignment="1">
      <alignment horizontal="right"/>
    </xf>
    <xf numFmtId="49" fontId="24" fillId="2" borderId="9" xfId="1" applyNumberFormat="1" applyFont="1" applyFill="1" applyBorder="1" applyAlignment="1">
      <alignment horizontal="right"/>
    </xf>
    <xf numFmtId="0" fontId="30" fillId="2" borderId="0" xfId="0" applyFont="1" applyFill="1">
      <alignment vertical="center"/>
    </xf>
    <xf numFmtId="0" fontId="31" fillId="2" borderId="0" xfId="1" applyFont="1" applyFill="1" applyAlignment="1">
      <alignment horizontal="right"/>
    </xf>
    <xf numFmtId="0" fontId="32" fillId="2" borderId="0" xfId="1" applyFont="1" applyFill="1"/>
    <xf numFmtId="0" fontId="33" fillId="2" borderId="0" xfId="0" applyFont="1" applyFill="1" applyAlignment="1">
      <alignment horizontal="center" vertical="center" shrinkToFit="1"/>
    </xf>
    <xf numFmtId="0" fontId="34" fillId="2" borderId="0" xfId="3" applyFont="1" applyFill="1" applyAlignment="1">
      <alignment horizontal="center" vertical="center" shrinkToFit="1"/>
    </xf>
    <xf numFmtId="0" fontId="32" fillId="2" borderId="0" xfId="1" applyFont="1" applyFill="1" applyAlignment="1">
      <alignment shrinkToFit="1"/>
    </xf>
    <xf numFmtId="0" fontId="31" fillId="2" borderId="0" xfId="1" applyFont="1" applyFill="1" applyAlignment="1">
      <alignment horizontal="right" shrinkToFit="1"/>
    </xf>
    <xf numFmtId="0" fontId="35" fillId="0" borderId="0" xfId="0" applyFont="1">
      <alignment vertical="center"/>
    </xf>
    <xf numFmtId="0" fontId="35" fillId="3" borderId="0" xfId="0" applyFont="1" applyFill="1" applyAlignment="1">
      <alignment horizontal="left" vertical="center" shrinkToFit="1"/>
    </xf>
    <xf numFmtId="49" fontId="35" fillId="0" borderId="0" xfId="0" applyNumberFormat="1" applyFont="1" applyAlignment="1">
      <alignment horizontal="left" vertical="center" shrinkToFit="1"/>
    </xf>
    <xf numFmtId="0" fontId="35" fillId="0" borderId="0" xfId="0" applyFont="1" applyAlignment="1">
      <alignment horizontal="left" vertical="center" shrinkToFit="1"/>
    </xf>
    <xf numFmtId="49" fontId="35" fillId="0" borderId="0" xfId="0" applyNumberFormat="1" applyFont="1" applyAlignment="1">
      <alignment vertical="center" shrinkToFit="1"/>
    </xf>
    <xf numFmtId="49" fontId="36" fillId="2" borderId="0" xfId="0" applyNumberFormat="1" applyFont="1" applyFill="1" applyAlignment="1">
      <alignment vertical="center" shrinkToFit="1"/>
    </xf>
    <xf numFmtId="49" fontId="14" fillId="2" borderId="0" xfId="1" applyNumberFormat="1" applyFont="1" applyFill="1" applyAlignment="1">
      <alignment horizontal="right" shrinkToFit="1"/>
    </xf>
    <xf numFmtId="49" fontId="14" fillId="2" borderId="8" xfId="0" applyNumberFormat="1" applyFont="1" applyFill="1" applyBorder="1" applyAlignment="1">
      <alignment horizontal="right" shrinkToFit="1"/>
    </xf>
    <xf numFmtId="49" fontId="15" fillId="2" borderId="0" xfId="2" applyNumberFormat="1" applyFont="1" applyFill="1" applyAlignment="1">
      <alignment horizontal="left"/>
    </xf>
    <xf numFmtId="49" fontId="15" fillId="2" borderId="0" xfId="1" applyNumberFormat="1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49" fontId="15" fillId="2" borderId="8" xfId="0" applyNumberFormat="1" applyFont="1" applyFill="1" applyBorder="1" applyAlignment="1">
      <alignment horizontal="left"/>
    </xf>
    <xf numFmtId="49" fontId="15" fillId="2" borderId="8" xfId="1" applyNumberFormat="1" applyFont="1" applyFill="1" applyBorder="1" applyAlignment="1">
      <alignment horizontal="left"/>
    </xf>
    <xf numFmtId="0" fontId="29" fillId="2" borderId="0" xfId="0" applyFont="1" applyFill="1" applyAlignment="1">
      <alignment horizontal="left" vertical="center"/>
    </xf>
    <xf numFmtId="49" fontId="14" fillId="2" borderId="0" xfId="0" applyNumberFormat="1" applyFont="1" applyFill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0" fontId="15" fillId="2" borderId="0" xfId="3" applyFont="1" applyFill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5" fillId="2" borderId="0" xfId="3" applyFont="1" applyFill="1" applyAlignment="1">
      <alignment vertical="center" shrinkToFit="1"/>
    </xf>
    <xf numFmtId="49" fontId="39" fillId="2" borderId="9" xfId="0" applyNumberFormat="1" applyFont="1" applyFill="1" applyBorder="1" applyAlignment="1">
      <alignment horizontal="center"/>
    </xf>
    <xf numFmtId="49" fontId="39" fillId="2" borderId="0" xfId="0" applyNumberFormat="1" applyFont="1" applyFill="1" applyAlignment="1">
      <alignment horizontal="center"/>
    </xf>
    <xf numFmtId="49" fontId="39" fillId="2" borderId="10" xfId="1" applyNumberFormat="1" applyFont="1" applyFill="1" applyBorder="1" applyAlignment="1">
      <alignment horizontal="center"/>
    </xf>
    <xf numFmtId="49" fontId="40" fillId="2" borderId="0" xfId="0" applyNumberFormat="1" applyFont="1" applyFill="1" applyAlignment="1">
      <alignment horizontal="left"/>
    </xf>
    <xf numFmtId="49" fontId="39" fillId="2" borderId="15" xfId="0" applyNumberFormat="1" applyFont="1" applyFill="1" applyBorder="1" applyAlignment="1">
      <alignment horizontal="center"/>
    </xf>
    <xf numFmtId="49" fontId="39" fillId="2" borderId="14" xfId="0" applyNumberFormat="1" applyFont="1" applyFill="1" applyBorder="1" applyAlignment="1">
      <alignment horizontal="center"/>
    </xf>
    <xf numFmtId="49" fontId="39" fillId="2" borderId="17" xfId="0" applyNumberFormat="1" applyFont="1" applyFill="1" applyBorder="1" applyAlignment="1">
      <alignment horizontal="center"/>
    </xf>
    <xf numFmtId="49" fontId="39" fillId="2" borderId="16" xfId="0" applyNumberFormat="1" applyFont="1" applyFill="1" applyBorder="1" applyAlignment="1">
      <alignment horizontal="center"/>
    </xf>
    <xf numFmtId="49" fontId="39" fillId="2" borderId="13" xfId="0" applyNumberFormat="1" applyFont="1" applyFill="1" applyBorder="1" applyAlignment="1">
      <alignment horizontal="center"/>
    </xf>
    <xf numFmtId="49" fontId="39" fillId="2" borderId="19" xfId="0" applyNumberFormat="1" applyFont="1" applyFill="1" applyBorder="1" applyAlignment="1">
      <alignment horizontal="center"/>
    </xf>
    <xf numFmtId="49" fontId="39" fillId="2" borderId="21" xfId="0" applyNumberFormat="1" applyFont="1" applyFill="1" applyBorder="1" applyAlignment="1">
      <alignment horizontal="center"/>
    </xf>
    <xf numFmtId="49" fontId="15" fillId="2" borderId="22" xfId="0" applyNumberFormat="1" applyFont="1" applyFill="1" applyBorder="1" applyAlignment="1">
      <alignment horizontal="left"/>
    </xf>
    <xf numFmtId="49" fontId="15" fillId="2" borderId="21" xfId="0" applyNumberFormat="1" applyFont="1" applyFill="1" applyBorder="1" applyAlignment="1">
      <alignment horizontal="left"/>
    </xf>
    <xf numFmtId="49" fontId="39" fillId="2" borderId="23" xfId="0" applyNumberFormat="1" applyFont="1" applyFill="1" applyBorder="1" applyAlignment="1">
      <alignment horizontal="center"/>
    </xf>
    <xf numFmtId="49" fontId="39" fillId="2" borderId="18" xfId="0" applyNumberFormat="1" applyFont="1" applyFill="1" applyBorder="1" applyAlignment="1">
      <alignment horizontal="center"/>
    </xf>
    <xf numFmtId="49" fontId="39" fillId="2" borderId="19" xfId="1" applyNumberFormat="1" applyFont="1" applyFill="1" applyBorder="1" applyAlignment="1">
      <alignment horizontal="center" shrinkToFit="1"/>
    </xf>
    <xf numFmtId="49" fontId="39" fillId="2" borderId="22" xfId="0" applyNumberFormat="1" applyFont="1" applyFill="1" applyBorder="1" applyAlignment="1">
      <alignment horizontal="center"/>
    </xf>
    <xf numFmtId="49" fontId="39" fillId="2" borderId="24" xfId="0" applyNumberFormat="1" applyFont="1" applyFill="1" applyBorder="1" applyAlignment="1">
      <alignment horizontal="center"/>
    </xf>
    <xf numFmtId="49" fontId="39" fillId="2" borderId="25" xfId="0" applyNumberFormat="1" applyFont="1" applyFill="1" applyBorder="1" applyAlignment="1">
      <alignment horizontal="center"/>
    </xf>
    <xf numFmtId="49" fontId="39" fillId="2" borderId="27" xfId="0" applyNumberFormat="1" applyFont="1" applyFill="1" applyBorder="1" applyAlignment="1">
      <alignment horizontal="center"/>
    </xf>
    <xf numFmtId="49" fontId="41" fillId="2" borderId="13" xfId="0" applyNumberFormat="1" applyFont="1" applyFill="1" applyBorder="1" applyAlignment="1">
      <alignment horizontal="right" shrinkToFit="1"/>
    </xf>
    <xf numFmtId="49" fontId="42" fillId="2" borderId="7" xfId="0" applyNumberFormat="1" applyFont="1" applyFill="1" applyBorder="1" applyAlignment="1">
      <alignment horizontal="center" shrinkToFit="1"/>
    </xf>
    <xf numFmtId="49" fontId="42" fillId="2" borderId="0" xfId="0" applyNumberFormat="1" applyFont="1" applyFill="1" applyAlignment="1">
      <alignment horizontal="right" shrinkToFit="1"/>
    </xf>
    <xf numFmtId="49" fontId="42" fillId="2" borderId="5" xfId="0" applyNumberFormat="1" applyFont="1" applyFill="1" applyBorder="1" applyAlignment="1">
      <alignment horizontal="right" shrinkToFit="1"/>
    </xf>
    <xf numFmtId="49" fontId="41" fillId="2" borderId="6" xfId="0" applyNumberFormat="1" applyFont="1" applyFill="1" applyBorder="1" applyAlignment="1">
      <alignment horizontal="right" shrinkToFit="1"/>
    </xf>
    <xf numFmtId="49" fontId="42" fillId="2" borderId="18" xfId="0" applyNumberFormat="1" applyFont="1" applyFill="1" applyBorder="1" applyAlignment="1">
      <alignment horizontal="center" shrinkToFit="1"/>
    </xf>
    <xf numFmtId="49" fontId="42" fillId="2" borderId="0" xfId="0" applyNumberFormat="1" applyFont="1" applyFill="1" applyAlignment="1">
      <alignment horizontal="center" shrinkToFit="1"/>
    </xf>
    <xf numFmtId="49" fontId="42" fillId="2" borderId="5" xfId="1" applyNumberFormat="1" applyFont="1" applyFill="1" applyBorder="1" applyAlignment="1">
      <alignment horizontal="right" shrinkToFit="1"/>
    </xf>
    <xf numFmtId="49" fontId="41" fillId="2" borderId="0" xfId="0" applyNumberFormat="1" applyFont="1" applyFill="1" applyAlignment="1">
      <alignment horizontal="right" shrinkToFit="1"/>
    </xf>
    <xf numFmtId="49" fontId="43" fillId="2" borderId="8" xfId="0" applyNumberFormat="1" applyFont="1" applyFill="1" applyBorder="1" applyAlignment="1">
      <alignment horizontal="left"/>
    </xf>
    <xf numFmtId="49" fontId="43" fillId="2" borderId="20" xfId="0" applyNumberFormat="1" applyFont="1" applyFill="1" applyBorder="1" applyAlignment="1">
      <alignment horizontal="center"/>
    </xf>
    <xf numFmtId="49" fontId="43" fillId="2" borderId="0" xfId="0" applyNumberFormat="1" applyFont="1" applyFill="1" applyAlignment="1">
      <alignment horizontal="left"/>
    </xf>
    <xf numFmtId="49" fontId="43" fillId="2" borderId="5" xfId="0" applyNumberFormat="1" applyFont="1" applyFill="1" applyBorder="1" applyAlignment="1">
      <alignment horizontal="left"/>
    </xf>
    <xf numFmtId="49" fontId="43" fillId="2" borderId="0" xfId="0" applyNumberFormat="1" applyFont="1" applyFill="1" applyAlignment="1">
      <alignment horizontal="center"/>
    </xf>
    <xf numFmtId="49" fontId="43" fillId="2" borderId="11" xfId="0" applyNumberFormat="1" applyFont="1" applyFill="1" applyBorder="1" applyAlignment="1">
      <alignment horizontal="center"/>
    </xf>
    <xf numFmtId="49" fontId="43" fillId="2" borderId="21" xfId="0" applyNumberFormat="1" applyFont="1" applyFill="1" applyBorder="1" applyAlignment="1">
      <alignment horizontal="left"/>
    </xf>
    <xf numFmtId="49" fontId="43" fillId="2" borderId="24" xfId="0" applyNumberFormat="1" applyFont="1" applyFill="1" applyBorder="1" applyAlignment="1">
      <alignment horizontal="left"/>
    </xf>
    <xf numFmtId="0" fontId="44" fillId="2" borderId="0" xfId="1" applyFont="1" applyFill="1" applyAlignment="1">
      <alignment vertical="center" shrinkToFit="1"/>
    </xf>
    <xf numFmtId="0" fontId="14" fillId="2" borderId="0" xfId="1" applyFont="1" applyFill="1" applyAlignment="1">
      <alignment shrinkToFit="1"/>
    </xf>
    <xf numFmtId="49" fontId="41" fillId="2" borderId="8" xfId="0" applyNumberFormat="1" applyFont="1" applyFill="1" applyBorder="1" applyAlignment="1">
      <alignment horizontal="left" shrinkToFit="1"/>
    </xf>
    <xf numFmtId="49" fontId="43" fillId="2" borderId="0" xfId="1" applyNumberFormat="1" applyFont="1" applyFill="1" applyAlignment="1">
      <alignment horizontal="left"/>
    </xf>
    <xf numFmtId="49" fontId="41" fillId="2" borderId="0" xfId="0" applyNumberFormat="1" applyFont="1" applyFill="1" applyAlignment="1">
      <alignment horizontal="left" shrinkToFit="1"/>
    </xf>
    <xf numFmtId="49" fontId="16" fillId="2" borderId="9" xfId="0" applyNumberFormat="1" applyFont="1" applyFill="1" applyBorder="1" applyAlignment="1">
      <alignment horizontal="center"/>
    </xf>
    <xf numFmtId="49" fontId="16" fillId="2" borderId="9" xfId="1" applyNumberFormat="1" applyFont="1" applyFill="1" applyBorder="1" applyAlignment="1">
      <alignment horizontal="center"/>
    </xf>
    <xf numFmtId="49" fontId="16" fillId="2" borderId="26" xfId="0" applyNumberFormat="1" applyFont="1" applyFill="1" applyBorder="1" applyAlignment="1">
      <alignment horizontal="center"/>
    </xf>
    <xf numFmtId="49" fontId="14" fillId="2" borderId="28" xfId="0" applyNumberFormat="1" applyFont="1" applyFill="1" applyBorder="1" applyAlignment="1">
      <alignment horizontal="center"/>
    </xf>
    <xf numFmtId="49" fontId="16" fillId="2" borderId="27" xfId="0" applyNumberFormat="1" applyFont="1" applyFill="1" applyBorder="1" applyAlignment="1">
      <alignment horizontal="center"/>
    </xf>
    <xf numFmtId="49" fontId="16" fillId="2" borderId="18" xfId="0" applyNumberFormat="1" applyFont="1" applyFill="1" applyBorder="1" applyAlignment="1">
      <alignment horizontal="center"/>
    </xf>
    <xf numFmtId="49" fontId="14" fillId="2" borderId="21" xfId="0" applyNumberFormat="1" applyFont="1" applyFill="1" applyBorder="1" applyAlignment="1"/>
    <xf numFmtId="49" fontId="14" fillId="2" borderId="21" xfId="0" applyNumberFormat="1" applyFont="1" applyFill="1" applyBorder="1" applyAlignment="1">
      <alignment horizontal="right" shrinkToFit="1"/>
    </xf>
    <xf numFmtId="49" fontId="14" fillId="2" borderId="21" xfId="0" applyNumberFormat="1" applyFont="1" applyFill="1" applyBorder="1" applyAlignment="1">
      <alignment horizontal="center"/>
    </xf>
    <xf numFmtId="49" fontId="14" fillId="2" borderId="29" xfId="0" applyNumberFormat="1" applyFont="1" applyFill="1" applyBorder="1" applyAlignment="1">
      <alignment horizontal="center"/>
    </xf>
    <xf numFmtId="49" fontId="16" fillId="2" borderId="9" xfId="0" applyNumberFormat="1" applyFont="1" applyFill="1" applyBorder="1" applyAlignment="1">
      <alignment horizontal="center" shrinkToFit="1"/>
    </xf>
    <xf numFmtId="49" fontId="16" fillId="2" borderId="20" xfId="0" applyNumberFormat="1" applyFont="1" applyFill="1" applyBorder="1" applyAlignment="1">
      <alignment horizontal="center" shrinkToFit="1"/>
    </xf>
    <xf numFmtId="49" fontId="16" fillId="2" borderId="20" xfId="0" applyNumberFormat="1" applyFont="1" applyFill="1" applyBorder="1" applyAlignment="1">
      <alignment horizontal="right"/>
    </xf>
    <xf numFmtId="49" fontId="39" fillId="2" borderId="0" xfId="1" applyNumberFormat="1" applyFont="1" applyFill="1" applyAlignment="1">
      <alignment horizontal="center" shrinkToFit="1"/>
    </xf>
    <xf numFmtId="49" fontId="16" fillId="2" borderId="19" xfId="0" applyNumberFormat="1" applyFont="1" applyFill="1" applyBorder="1" applyAlignment="1">
      <alignment horizontal="center"/>
    </xf>
    <xf numFmtId="49" fontId="39" fillId="2" borderId="13" xfId="0" applyNumberFormat="1" applyFont="1" applyFill="1" applyBorder="1" applyAlignment="1">
      <alignment horizontal="center" shrinkToFit="1"/>
    </xf>
    <xf numFmtId="49" fontId="39" fillId="2" borderId="30" xfId="1" applyNumberFormat="1" applyFont="1" applyFill="1" applyBorder="1" applyAlignment="1">
      <alignment horizontal="center"/>
    </xf>
    <xf numFmtId="49" fontId="14" fillId="2" borderId="31" xfId="1" applyNumberFormat="1" applyFont="1" applyFill="1" applyBorder="1" applyAlignment="1">
      <alignment horizontal="center"/>
    </xf>
    <xf numFmtId="49" fontId="41" fillId="2" borderId="0" xfId="0" applyNumberFormat="1" applyFont="1" applyFill="1" applyAlignment="1">
      <alignment horizontal="left"/>
    </xf>
    <xf numFmtId="49" fontId="41" fillId="2" borderId="13" xfId="0" applyNumberFormat="1" applyFont="1" applyFill="1" applyBorder="1" applyAlignment="1">
      <alignment horizontal="left" shrinkToFit="1"/>
    </xf>
    <xf numFmtId="49" fontId="41" fillId="2" borderId="5" xfId="0" applyNumberFormat="1" applyFont="1" applyFill="1" applyBorder="1" applyAlignment="1">
      <alignment horizontal="left"/>
    </xf>
    <xf numFmtId="49" fontId="41" fillId="2" borderId="8" xfId="0" applyNumberFormat="1" applyFont="1" applyFill="1" applyBorder="1" applyAlignment="1">
      <alignment horizontal="right" shrinkToFit="1"/>
    </xf>
    <xf numFmtId="49" fontId="42" fillId="2" borderId="0" xfId="1" applyNumberFormat="1" applyFont="1" applyFill="1" applyAlignment="1">
      <alignment horizontal="right" shrinkToFit="1"/>
    </xf>
    <xf numFmtId="49" fontId="39" fillId="2" borderId="29" xfId="0" applyNumberFormat="1" applyFont="1" applyFill="1" applyBorder="1" applyAlignment="1">
      <alignment horizontal="center" shrinkToFit="1"/>
    </xf>
    <xf numFmtId="49" fontId="39" fillId="2" borderId="26" xfId="0" applyNumberFormat="1" applyFont="1" applyFill="1" applyBorder="1" applyAlignment="1">
      <alignment horizontal="center"/>
    </xf>
    <xf numFmtId="49" fontId="14" fillId="2" borderId="31" xfId="0" applyNumberFormat="1" applyFont="1" applyFill="1" applyBorder="1" applyAlignment="1">
      <alignment horizontal="center"/>
    </xf>
    <xf numFmtId="49" fontId="39" fillId="2" borderId="10" xfId="0" applyNumberFormat="1" applyFont="1" applyFill="1" applyBorder="1" applyAlignment="1">
      <alignment horizontal="center"/>
    </xf>
    <xf numFmtId="49" fontId="39" fillId="2" borderId="30" xfId="0" applyNumberFormat="1" applyFont="1" applyFill="1" applyBorder="1" applyAlignment="1">
      <alignment horizontal="center"/>
    </xf>
    <xf numFmtId="49" fontId="16" fillId="2" borderId="10" xfId="0" applyNumberFormat="1" applyFont="1" applyFill="1" applyBorder="1" applyAlignment="1">
      <alignment horizontal="center" shrinkToFit="1"/>
    </xf>
    <xf numFmtId="49" fontId="16" fillId="2" borderId="32" xfId="0" applyNumberFormat="1" applyFont="1" applyFill="1" applyBorder="1" applyAlignment="1">
      <alignment horizontal="center" shrinkToFit="1"/>
    </xf>
    <xf numFmtId="49" fontId="39" fillId="2" borderId="27" xfId="1" applyNumberFormat="1" applyFont="1" applyFill="1" applyBorder="1" applyAlignment="1">
      <alignment horizontal="center"/>
    </xf>
    <xf numFmtId="49" fontId="39" fillId="2" borderId="9" xfId="1" applyNumberFormat="1" applyFont="1" applyFill="1" applyBorder="1" applyAlignment="1">
      <alignment horizontal="center"/>
    </xf>
    <xf numFmtId="49" fontId="39" fillId="2" borderId="14" xfId="1" applyNumberFormat="1" applyFont="1" applyFill="1" applyBorder="1" applyAlignment="1">
      <alignment horizontal="center"/>
    </xf>
    <xf numFmtId="49" fontId="14" fillId="2" borderId="22" xfId="0" applyNumberFormat="1" applyFont="1" applyFill="1" applyBorder="1" applyAlignment="1"/>
    <xf numFmtId="49" fontId="47" fillId="2" borderId="9" xfId="0" applyNumberFormat="1" applyFont="1" applyFill="1" applyBorder="1" applyAlignment="1">
      <alignment horizontal="center"/>
    </xf>
    <xf numFmtId="49" fontId="14" fillId="2" borderId="24" xfId="0" applyNumberFormat="1" applyFont="1" applyFill="1" applyBorder="1" applyAlignment="1"/>
    <xf numFmtId="49" fontId="15" fillId="2" borderId="24" xfId="0" applyNumberFormat="1" applyFont="1" applyFill="1" applyBorder="1" applyAlignment="1">
      <alignment horizontal="left"/>
    </xf>
    <xf numFmtId="49" fontId="48" fillId="2" borderId="0" xfId="0" applyNumberFormat="1" applyFont="1" applyFill="1" applyAlignment="1">
      <alignment horizontal="right" shrinkToFit="1"/>
    </xf>
    <xf numFmtId="49" fontId="49" fillId="2" borderId="5" xfId="0" applyNumberFormat="1" applyFont="1" applyFill="1" applyBorder="1" applyAlignment="1">
      <alignment horizontal="right" shrinkToFit="1"/>
    </xf>
    <xf numFmtId="49" fontId="49" fillId="2" borderId="5" xfId="0" applyNumberFormat="1" applyFont="1" applyFill="1" applyBorder="1" applyAlignment="1">
      <alignment horizontal="left"/>
    </xf>
    <xf numFmtId="49" fontId="48" fillId="2" borderId="0" xfId="0" applyNumberFormat="1" applyFont="1" applyFill="1" applyAlignment="1">
      <alignment horizontal="left"/>
    </xf>
    <xf numFmtId="49" fontId="49" fillId="2" borderId="5" xfId="1" applyNumberFormat="1" applyFont="1" applyFill="1" applyBorder="1" applyAlignment="1">
      <alignment horizontal="right" shrinkToFit="1"/>
    </xf>
    <xf numFmtId="49" fontId="48" fillId="2" borderId="13" xfId="0" applyNumberFormat="1" applyFont="1" applyFill="1" applyBorder="1" applyAlignment="1">
      <alignment horizontal="center" shrinkToFit="1"/>
    </xf>
    <xf numFmtId="49" fontId="49" fillId="2" borderId="21" xfId="0" applyNumberFormat="1" applyFont="1" applyFill="1" applyBorder="1" applyAlignment="1">
      <alignment horizontal="left"/>
    </xf>
    <xf numFmtId="49" fontId="49" fillId="2" borderId="21" xfId="0" applyNumberFormat="1" applyFont="1" applyFill="1" applyBorder="1" applyAlignment="1">
      <alignment horizontal="right" shrinkToFit="1"/>
    </xf>
    <xf numFmtId="49" fontId="48" fillId="2" borderId="13" xfId="0" applyNumberFormat="1" applyFont="1" applyFill="1" applyBorder="1" applyAlignment="1">
      <alignment horizontal="right" shrinkToFit="1"/>
    </xf>
    <xf numFmtId="49" fontId="47" fillId="2" borderId="0" xfId="1" applyNumberFormat="1" applyFont="1" applyFill="1" applyAlignment="1">
      <alignment horizontal="center"/>
    </xf>
    <xf numFmtId="49" fontId="14" fillId="2" borderId="31" xfId="0" applyNumberFormat="1" applyFont="1" applyFill="1" applyBorder="1" applyAlignment="1">
      <alignment horizontal="right"/>
    </xf>
    <xf numFmtId="49" fontId="50" fillId="2" borderId="33" xfId="0" applyNumberFormat="1" applyFont="1" applyFill="1" applyBorder="1" applyAlignment="1">
      <alignment horizontal="center"/>
    </xf>
    <xf numFmtId="49" fontId="39" fillId="2" borderId="29" xfId="0" applyNumberFormat="1" applyFont="1" applyFill="1" applyBorder="1" applyAlignment="1">
      <alignment horizontal="center"/>
    </xf>
    <xf numFmtId="49" fontId="24" fillId="2" borderId="31" xfId="0" applyNumberFormat="1" applyFont="1" applyFill="1" applyBorder="1" applyAlignment="1"/>
    <xf numFmtId="49" fontId="39" fillId="2" borderId="34" xfId="0" applyNumberFormat="1" applyFont="1" applyFill="1" applyBorder="1" applyAlignment="1">
      <alignment horizontal="center"/>
    </xf>
    <xf numFmtId="49" fontId="47" fillId="2" borderId="14" xfId="0" applyNumberFormat="1" applyFont="1" applyFill="1" applyBorder="1" applyAlignment="1">
      <alignment horizontal="center"/>
    </xf>
    <xf numFmtId="49" fontId="16" fillId="2" borderId="29" xfId="1" applyNumberFormat="1" applyFont="1" applyFill="1" applyBorder="1" applyAlignment="1">
      <alignment horizontal="center"/>
    </xf>
    <xf numFmtId="49" fontId="24" fillId="2" borderId="31" xfId="1" applyNumberFormat="1" applyFont="1" applyFill="1" applyBorder="1"/>
    <xf numFmtId="49" fontId="39" fillId="2" borderId="31" xfId="1" applyNumberFormat="1" applyFont="1" applyFill="1" applyBorder="1" applyAlignment="1">
      <alignment horizontal="center"/>
    </xf>
    <xf numFmtId="49" fontId="47" fillId="2" borderId="35" xfId="0" applyNumberFormat="1" applyFont="1" applyFill="1" applyBorder="1" applyAlignment="1">
      <alignment horizontal="center"/>
    </xf>
    <xf numFmtId="49" fontId="24" fillId="2" borderId="28" xfId="0" applyNumberFormat="1" applyFont="1" applyFill="1" applyBorder="1" applyAlignment="1"/>
    <xf numFmtId="49" fontId="14" fillId="2" borderId="31" xfId="1" applyNumberFormat="1" applyFont="1" applyFill="1" applyBorder="1" applyAlignment="1">
      <alignment horizontal="right"/>
    </xf>
    <xf numFmtId="49" fontId="16" fillId="2" borderId="10" xfId="1" applyNumberFormat="1" applyFont="1" applyFill="1" applyBorder="1" applyAlignment="1">
      <alignment horizontal="center"/>
    </xf>
    <xf numFmtId="49" fontId="16" fillId="2" borderId="34" xfId="1" applyNumberFormat="1" applyFont="1" applyFill="1" applyBorder="1" applyAlignment="1">
      <alignment horizontal="center"/>
    </xf>
    <xf numFmtId="49" fontId="47" fillId="2" borderId="25" xfId="0" applyNumberFormat="1" applyFont="1" applyFill="1" applyBorder="1" applyAlignment="1">
      <alignment horizontal="center"/>
    </xf>
    <xf numFmtId="49" fontId="16" fillId="2" borderId="29" xfId="0" applyNumberFormat="1" applyFont="1" applyFill="1" applyBorder="1" applyAlignment="1">
      <alignment horizontal="center" shrinkToFit="1"/>
    </xf>
    <xf numFmtId="49" fontId="47" fillId="2" borderId="17" xfId="0" applyNumberFormat="1" applyFont="1" applyFill="1" applyBorder="1" applyAlignment="1">
      <alignment horizontal="center"/>
    </xf>
    <xf numFmtId="49" fontId="47" fillId="2" borderId="20" xfId="0" applyNumberFormat="1" applyFont="1" applyFill="1" applyBorder="1" applyAlignment="1">
      <alignment horizontal="center"/>
    </xf>
    <xf numFmtId="49" fontId="47" fillId="2" borderId="27" xfId="0" applyNumberFormat="1" applyFont="1" applyFill="1" applyBorder="1" applyAlignment="1">
      <alignment horizontal="center"/>
    </xf>
    <xf numFmtId="49" fontId="47" fillId="2" borderId="10" xfId="0" applyNumberFormat="1" applyFont="1" applyFill="1" applyBorder="1" applyAlignment="1">
      <alignment horizontal="center"/>
    </xf>
    <xf numFmtId="49" fontId="47" fillId="2" borderId="0" xfId="0" applyNumberFormat="1" applyFont="1" applyFill="1" applyAlignment="1">
      <alignment horizontal="center"/>
    </xf>
    <xf numFmtId="49" fontId="24" fillId="2" borderId="31" xfId="0" applyNumberFormat="1" applyFont="1" applyFill="1" applyBorder="1" applyAlignment="1">
      <alignment horizontal="right"/>
    </xf>
    <xf numFmtId="49" fontId="50" fillId="2" borderId="28" xfId="0" applyNumberFormat="1" applyFont="1" applyFill="1" applyBorder="1" applyAlignment="1">
      <alignment horizontal="center"/>
    </xf>
    <xf numFmtId="49" fontId="47" fillId="2" borderId="29" xfId="0" applyNumberFormat="1" applyFont="1" applyFill="1" applyBorder="1" applyAlignment="1">
      <alignment horizontal="center"/>
    </xf>
    <xf numFmtId="49" fontId="47" fillId="2" borderId="9" xfId="0" applyNumberFormat="1" applyFont="1" applyFill="1" applyBorder="1" applyAlignment="1">
      <alignment horizontal="center" shrinkToFit="1"/>
    </xf>
    <xf numFmtId="49" fontId="47" fillId="2" borderId="18" xfId="0" applyNumberFormat="1" applyFont="1" applyFill="1" applyBorder="1" applyAlignment="1">
      <alignment horizontal="center"/>
    </xf>
    <xf numFmtId="49" fontId="14" fillId="2" borderId="36" xfId="1" applyNumberFormat="1" applyFont="1" applyFill="1" applyBorder="1"/>
    <xf numFmtId="0" fontId="54" fillId="2" borderId="0" xfId="0" applyFont="1" applyFill="1" applyAlignment="1">
      <alignment shrinkToFit="1"/>
    </xf>
    <xf numFmtId="49" fontId="55" fillId="2" borderId="0" xfId="0" applyNumberFormat="1" applyFont="1" applyFill="1" applyAlignment="1"/>
    <xf numFmtId="49" fontId="42" fillId="2" borderId="8" xfId="0" applyNumberFormat="1" applyFont="1" applyFill="1" applyBorder="1" applyAlignment="1">
      <alignment horizontal="right" shrinkToFit="1"/>
    </xf>
    <xf numFmtId="0" fontId="41" fillId="2" borderId="9" xfId="1" applyFont="1" applyFill="1" applyBorder="1"/>
    <xf numFmtId="49" fontId="42" fillId="2" borderId="13" xfId="0" applyNumberFormat="1" applyFont="1" applyFill="1" applyBorder="1" applyAlignment="1">
      <alignment horizontal="right" shrinkToFit="1"/>
    </xf>
    <xf numFmtId="49" fontId="55" fillId="2" borderId="31" xfId="0" applyNumberFormat="1" applyFont="1" applyFill="1" applyBorder="1" applyAlignment="1">
      <alignment horizontal="right"/>
    </xf>
    <xf numFmtId="49" fontId="47" fillId="2" borderId="9" xfId="0" applyNumberFormat="1" applyFont="1" applyFill="1" applyBorder="1" applyAlignment="1"/>
    <xf numFmtId="49" fontId="47" fillId="2" borderId="29" xfId="1" applyNumberFormat="1" applyFont="1" applyFill="1" applyBorder="1"/>
    <xf numFmtId="49" fontId="47" fillId="2" borderId="46" xfId="1" applyNumberFormat="1" applyFont="1" applyFill="1" applyBorder="1"/>
    <xf numFmtId="49" fontId="47" fillId="2" borderId="0" xfId="0" applyNumberFormat="1" applyFont="1" applyFill="1" applyAlignment="1"/>
    <xf numFmtId="49" fontId="47" fillId="2" borderId="30" xfId="0" applyNumberFormat="1" applyFont="1" applyFill="1" applyBorder="1" applyAlignment="1">
      <alignment horizontal="center"/>
    </xf>
    <xf numFmtId="49" fontId="24" fillId="2" borderId="31" xfId="1" applyNumberFormat="1" applyFont="1" applyFill="1" applyBorder="1" applyAlignment="1">
      <alignment horizontal="right"/>
    </xf>
    <xf numFmtId="49" fontId="56" fillId="2" borderId="0" xfId="1" applyNumberFormat="1" applyFont="1" applyFill="1" applyAlignment="1">
      <alignment horizontal="right" shrinkToFit="1"/>
    </xf>
    <xf numFmtId="56" fontId="38" fillId="4" borderId="0" xfId="1" applyNumberFormat="1" applyFont="1" applyFill="1" applyAlignment="1">
      <alignment horizontal="left" vertical="center" shrinkToFit="1"/>
    </xf>
    <xf numFmtId="0" fontId="37" fillId="4" borderId="0" xfId="0" applyFont="1" applyFill="1">
      <alignment vertical="center"/>
    </xf>
    <xf numFmtId="0" fontId="0" fillId="4" borderId="0" xfId="0" applyFill="1">
      <alignment vertical="center"/>
    </xf>
    <xf numFmtId="56" fontId="38" fillId="2" borderId="0" xfId="1" applyNumberFormat="1" applyFont="1" applyFill="1" applyAlignment="1">
      <alignment horizontal="left" vertical="center" shrinkToFit="1"/>
    </xf>
    <xf numFmtId="0" fontId="37" fillId="0" borderId="0" xfId="0" applyFont="1">
      <alignment vertical="center"/>
    </xf>
    <xf numFmtId="0" fontId="0" fillId="0" borderId="0" xfId="0">
      <alignment vertical="center"/>
    </xf>
    <xf numFmtId="49" fontId="52" fillId="2" borderId="0" xfId="0" applyNumberFormat="1" applyFont="1" applyFill="1" applyAlignment="1">
      <alignment horizontal="left"/>
    </xf>
    <xf numFmtId="0" fontId="53" fillId="0" borderId="0" xfId="0" applyFont="1" applyAlignment="1"/>
    <xf numFmtId="49" fontId="56" fillId="2" borderId="0" xfId="0" applyNumberFormat="1" applyFont="1" applyFill="1" applyAlignment="1">
      <alignment horizontal="right" shrinkToFit="1"/>
    </xf>
    <xf numFmtId="0" fontId="54" fillId="0" borderId="0" xfId="0" applyFont="1" applyAlignment="1"/>
    <xf numFmtId="0" fontId="56" fillId="2" borderId="0" xfId="1" applyFont="1" applyFill="1" applyAlignment="1">
      <alignment horizontal="right" shrinkToFit="1"/>
    </xf>
    <xf numFmtId="49" fontId="56" fillId="2" borderId="0" xfId="0" applyNumberFormat="1" applyFont="1" applyFill="1" applyAlignment="1">
      <alignment horizontal="left"/>
    </xf>
    <xf numFmtId="0" fontId="53" fillId="0" borderId="0" xfId="0" applyFont="1" applyAlignment="1">
      <alignment horizontal="left"/>
    </xf>
    <xf numFmtId="49" fontId="58" fillId="4" borderId="0" xfId="0" applyNumberFormat="1" applyFont="1" applyFill="1" applyAlignment="1">
      <alignment horizontal="center" shrinkToFit="1"/>
    </xf>
    <xf numFmtId="49" fontId="58" fillId="4" borderId="9" xfId="0" applyNumberFormat="1" applyFont="1" applyFill="1" applyBorder="1" applyAlignment="1">
      <alignment horizontal="center" shrinkToFit="1"/>
    </xf>
    <xf numFmtId="0" fontId="15" fillId="2" borderId="1" xfId="3" applyFont="1" applyFill="1" applyBorder="1" applyAlignment="1">
      <alignment vertical="center" shrinkToFit="1"/>
    </xf>
    <xf numFmtId="0" fontId="15" fillId="2" borderId="3" xfId="3" applyFont="1" applyFill="1" applyBorder="1" applyAlignment="1">
      <alignment vertical="center" shrinkToFit="1"/>
    </xf>
    <xf numFmtId="0" fontId="15" fillId="2" borderId="1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49" fontId="56" fillId="2" borderId="0" xfId="1" applyNumberFormat="1" applyFont="1" applyFill="1" applyAlignment="1">
      <alignment horizontal="right" shrinkToFit="1"/>
    </xf>
    <xf numFmtId="0" fontId="53" fillId="2" borderId="0" xfId="0" applyFont="1" applyFill="1">
      <alignment vertical="center"/>
    </xf>
    <xf numFmtId="0" fontId="53" fillId="2" borderId="31" xfId="0" applyFont="1" applyFill="1" applyBorder="1">
      <alignment vertical="center"/>
    </xf>
    <xf numFmtId="49" fontId="52" fillId="2" borderId="10" xfId="0" applyNumberFormat="1" applyFont="1" applyFill="1" applyBorder="1" applyAlignment="1"/>
    <xf numFmtId="0" fontId="53" fillId="2" borderId="0" xfId="0" applyFont="1" applyFill="1" applyAlignment="1"/>
    <xf numFmtId="49" fontId="52" fillId="2" borderId="10" xfId="0" applyNumberFormat="1" applyFont="1" applyFill="1" applyBorder="1" applyAlignment="1">
      <alignment shrinkToFit="1"/>
    </xf>
    <xf numFmtId="0" fontId="53" fillId="2" borderId="0" xfId="0" applyFont="1" applyFill="1" applyAlignment="1">
      <alignment shrinkToFit="1"/>
    </xf>
    <xf numFmtId="0" fontId="54" fillId="0" borderId="0" xfId="0" applyFont="1" applyAlignment="1">
      <alignment shrinkToFit="1"/>
    </xf>
    <xf numFmtId="0" fontId="53" fillId="2" borderId="0" xfId="0" applyFont="1" applyFill="1" applyAlignment="1">
      <alignment vertical="center" shrinkToFit="1"/>
    </xf>
    <xf numFmtId="0" fontId="54" fillId="2" borderId="0" xfId="0" applyFont="1" applyFill="1" applyAlignment="1">
      <alignment vertical="center" shrinkToFit="1"/>
    </xf>
    <xf numFmtId="0" fontId="54" fillId="2" borderId="31" xfId="0" applyFont="1" applyFill="1" applyBorder="1" applyAlignment="1">
      <alignment vertical="center" shrinkToFit="1"/>
    </xf>
    <xf numFmtId="49" fontId="58" fillId="4" borderId="0" xfId="0" applyNumberFormat="1" applyFont="1" applyFill="1" applyAlignment="1">
      <alignment horizontal="center"/>
    </xf>
    <xf numFmtId="49" fontId="58" fillId="4" borderId="9" xfId="0" applyNumberFormat="1" applyFont="1" applyFill="1" applyBorder="1" applyAlignment="1">
      <alignment horizontal="center"/>
    </xf>
    <xf numFmtId="0" fontId="2" fillId="2" borderId="4" xfId="3" applyFon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43" fillId="2" borderId="1" xfId="1" applyFont="1" applyFill="1" applyBorder="1" applyAlignment="1">
      <alignment horizontal="center" vertical="center"/>
    </xf>
    <xf numFmtId="0" fontId="43" fillId="2" borderId="3" xfId="1" applyFont="1" applyFill="1" applyBorder="1" applyAlignment="1">
      <alignment horizontal="center" vertical="center"/>
    </xf>
    <xf numFmtId="0" fontId="15" fillId="2" borderId="1" xfId="3" applyFont="1" applyFill="1" applyBorder="1" applyAlignment="1">
      <alignment horizontal="center" vertical="center" shrinkToFit="1"/>
    </xf>
    <xf numFmtId="0" fontId="15" fillId="2" borderId="3" xfId="3" applyFont="1" applyFill="1" applyBorder="1" applyAlignment="1">
      <alignment horizontal="center" vertical="center" shrinkToFit="1"/>
    </xf>
    <xf numFmtId="0" fontId="2" fillId="2" borderId="1" xfId="3" applyFont="1" applyFill="1" applyBorder="1" applyAlignment="1">
      <alignment horizontal="center" vertical="center" shrinkToFit="1"/>
    </xf>
    <xf numFmtId="0" fontId="2" fillId="2" borderId="3" xfId="3" applyFont="1" applyFill="1" applyBorder="1" applyAlignment="1">
      <alignment horizontal="center" vertical="center" shrinkToFit="1"/>
    </xf>
    <xf numFmtId="0" fontId="46" fillId="2" borderId="4" xfId="3" applyFont="1" applyFill="1" applyBorder="1" applyAlignment="1">
      <alignment horizontal="center" vertical="center" shrinkToFit="1"/>
    </xf>
    <xf numFmtId="0" fontId="45" fillId="2" borderId="4" xfId="0" applyFont="1" applyFill="1" applyBorder="1" applyAlignment="1">
      <alignment horizontal="center" vertical="center" shrinkToFit="1"/>
    </xf>
    <xf numFmtId="0" fontId="46" fillId="2" borderId="1" xfId="3" applyFont="1" applyFill="1" applyBorder="1" applyAlignment="1">
      <alignment vertical="center" shrinkToFit="1"/>
    </xf>
    <xf numFmtId="0" fontId="46" fillId="2" borderId="3" xfId="3" applyFont="1" applyFill="1" applyBorder="1" applyAlignment="1">
      <alignment vertical="center" shrinkToFit="1"/>
    </xf>
    <xf numFmtId="0" fontId="46" fillId="2" borderId="1" xfId="3" applyFont="1" applyFill="1" applyBorder="1" applyAlignment="1">
      <alignment horizontal="center" vertical="center" shrinkToFit="1"/>
    </xf>
    <xf numFmtId="0" fontId="46" fillId="2" borderId="3" xfId="3" applyFont="1" applyFill="1" applyBorder="1" applyAlignment="1">
      <alignment horizontal="center" vertical="center" shrinkToFit="1"/>
    </xf>
    <xf numFmtId="0" fontId="51" fillId="2" borderId="4" xfId="0" applyFont="1" applyFill="1" applyBorder="1" applyAlignment="1">
      <alignment horizontal="center" vertical="center" shrinkToFit="1"/>
    </xf>
    <xf numFmtId="0" fontId="4" fillId="2" borderId="1" xfId="3" applyFont="1" applyFill="1" applyBorder="1" applyAlignment="1">
      <alignment vertical="center" shrinkToFit="1"/>
    </xf>
    <xf numFmtId="0" fontId="4" fillId="2" borderId="3" xfId="3" applyFont="1" applyFill="1" applyBorder="1" applyAlignment="1">
      <alignment vertical="center" shrinkToFit="1"/>
    </xf>
    <xf numFmtId="0" fontId="4" fillId="2" borderId="1" xfId="3" applyFont="1" applyFill="1" applyBorder="1" applyAlignment="1">
      <alignment horizontal="center" vertical="center" shrinkToFit="1"/>
    </xf>
    <xf numFmtId="0" fontId="4" fillId="2" borderId="3" xfId="3" applyFont="1" applyFill="1" applyBorder="1" applyAlignment="1">
      <alignment horizontal="center" vertical="center" shrinkToFit="1"/>
    </xf>
    <xf numFmtId="49" fontId="39" fillId="2" borderId="10" xfId="0" applyNumberFormat="1" applyFont="1" applyFill="1" applyBorder="1" applyAlignment="1">
      <alignment horizontal="left" shrinkToFit="1"/>
    </xf>
    <xf numFmtId="0" fontId="0" fillId="0" borderId="31" xfId="0" applyBorder="1" applyAlignment="1">
      <alignment shrinkToFit="1"/>
    </xf>
    <xf numFmtId="49" fontId="24" fillId="2" borderId="0" xfId="0" applyNumberFormat="1" applyFont="1" applyFill="1" applyAlignment="1">
      <alignment horizontal="center" shrinkToFit="1"/>
    </xf>
    <xf numFmtId="0" fontId="0" fillId="2" borderId="0" xfId="0" applyFill="1" applyAlignment="1">
      <alignment horizontal="center" shrinkToFit="1"/>
    </xf>
    <xf numFmtId="0" fontId="0" fillId="2" borderId="31" xfId="0" applyFill="1" applyBorder="1" applyAlignment="1">
      <alignment horizontal="center" shrinkToFit="1"/>
    </xf>
    <xf numFmtId="49" fontId="52" fillId="2" borderId="0" xfId="0" applyNumberFormat="1" applyFont="1" applyFill="1" applyAlignment="1">
      <alignment horizontal="center" vertical="center"/>
    </xf>
    <xf numFmtId="0" fontId="57" fillId="2" borderId="0" xfId="0" applyFont="1" applyFill="1">
      <alignment vertical="center"/>
    </xf>
    <xf numFmtId="0" fontId="57" fillId="2" borderId="9" xfId="0" applyFont="1" applyFill="1" applyBorder="1">
      <alignment vertical="center"/>
    </xf>
    <xf numFmtId="0" fontId="8" fillId="2" borderId="4" xfId="3" applyFont="1" applyFill="1" applyBorder="1" applyAlignment="1">
      <alignment horizontal="center" vertical="center" shrinkToFit="1"/>
    </xf>
    <xf numFmtId="0" fontId="37" fillId="2" borderId="4" xfId="0" applyFont="1" applyFill="1" applyBorder="1" applyAlignment="1">
      <alignment horizontal="center" vertical="center" shrinkToFit="1"/>
    </xf>
    <xf numFmtId="0" fontId="8" fillId="2" borderId="1" xfId="3" applyFont="1" applyFill="1" applyBorder="1" applyAlignment="1">
      <alignment vertical="center" shrinkToFit="1"/>
    </xf>
    <xf numFmtId="0" fontId="8" fillId="2" borderId="3" xfId="3" applyFont="1" applyFill="1" applyBorder="1" applyAlignment="1">
      <alignment vertical="center" shrinkToFit="1"/>
    </xf>
    <xf numFmtId="0" fontId="8" fillId="2" borderId="1" xfId="3" applyFont="1" applyFill="1" applyBorder="1" applyAlignment="1">
      <alignment horizontal="center" vertical="center" shrinkToFit="1"/>
    </xf>
    <xf numFmtId="0" fontId="8" fillId="2" borderId="3" xfId="3" applyFont="1" applyFill="1" applyBorder="1" applyAlignment="1">
      <alignment horizontal="center" vertical="center" shrinkToFit="1"/>
    </xf>
    <xf numFmtId="49" fontId="24" fillId="2" borderId="10" xfId="1" applyNumberFormat="1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31" xfId="0" applyBorder="1" applyAlignment="1">
      <alignment vertical="center" shrinkToFit="1"/>
    </xf>
    <xf numFmtId="49" fontId="7" fillId="8" borderId="39" xfId="1" applyNumberFormat="1" applyFont="1" applyFill="1" applyBorder="1" applyAlignment="1">
      <alignment horizontal="center" vertical="center" shrinkToFit="1"/>
    </xf>
    <xf numFmtId="0" fontId="37" fillId="8" borderId="40" xfId="0" applyFont="1" applyFill="1" applyBorder="1" applyAlignment="1">
      <alignment horizontal="center" vertical="center" shrinkToFit="1"/>
    </xf>
    <xf numFmtId="0" fontId="37" fillId="8" borderId="45" xfId="0" applyFont="1" applyFill="1" applyBorder="1" applyAlignment="1">
      <alignment horizontal="center" vertical="center" shrinkToFit="1"/>
    </xf>
    <xf numFmtId="49" fontId="7" fillId="7" borderId="42" xfId="1" applyNumberFormat="1" applyFont="1" applyFill="1" applyBorder="1" applyAlignment="1">
      <alignment horizontal="center" vertical="center" shrinkToFit="1"/>
    </xf>
    <xf numFmtId="0" fontId="37" fillId="7" borderId="43" xfId="0" applyFont="1" applyFill="1" applyBorder="1" applyAlignment="1">
      <alignment horizontal="center" vertical="center" shrinkToFit="1"/>
    </xf>
    <xf numFmtId="0" fontId="37" fillId="7" borderId="44" xfId="0" applyFont="1" applyFill="1" applyBorder="1" applyAlignment="1">
      <alignment horizontal="center" vertical="center" shrinkToFit="1"/>
    </xf>
    <xf numFmtId="49" fontId="7" fillId="7" borderId="39" xfId="1" applyNumberFormat="1" applyFont="1" applyFill="1" applyBorder="1" applyAlignment="1">
      <alignment horizontal="center" vertical="center" shrinkToFit="1"/>
    </xf>
    <xf numFmtId="0" fontId="37" fillId="7" borderId="40" xfId="0" applyFont="1" applyFill="1" applyBorder="1" applyAlignment="1">
      <alignment horizontal="center" vertical="center" shrinkToFit="1"/>
    </xf>
    <xf numFmtId="0" fontId="37" fillId="7" borderId="45" xfId="0" applyFont="1" applyFill="1" applyBorder="1" applyAlignment="1">
      <alignment horizontal="center" vertical="center" shrinkToFit="1"/>
    </xf>
    <xf numFmtId="0" fontId="15" fillId="2" borderId="4" xfId="3" applyFont="1" applyFill="1" applyBorder="1" applyAlignment="1">
      <alignment horizontal="center" vertical="center" shrinkToFit="1"/>
    </xf>
    <xf numFmtId="49" fontId="40" fillId="2" borderId="0" xfId="0" applyNumberFormat="1" applyFont="1" applyFill="1" applyAlignment="1">
      <alignment horizontal="center" shrinkToFit="1"/>
    </xf>
    <xf numFmtId="49" fontId="40" fillId="2" borderId="9" xfId="0" applyNumberFormat="1" applyFont="1" applyFill="1" applyBorder="1" applyAlignment="1">
      <alignment horizontal="center" shrinkToFit="1"/>
    </xf>
    <xf numFmtId="49" fontId="58" fillId="6" borderId="40" xfId="0" applyNumberFormat="1" applyFont="1" applyFill="1" applyBorder="1" applyAlignment="1">
      <alignment horizontal="center" shrinkToFit="1"/>
    </xf>
    <xf numFmtId="49" fontId="58" fillId="6" borderId="41" xfId="0" applyNumberFormat="1" applyFont="1" applyFill="1" applyBorder="1" applyAlignment="1">
      <alignment horizontal="center" shrinkToFit="1"/>
    </xf>
    <xf numFmtId="49" fontId="39" fillId="5" borderId="0" xfId="0" applyNumberFormat="1" applyFont="1" applyFill="1" applyAlignment="1">
      <alignment horizontal="center"/>
    </xf>
    <xf numFmtId="49" fontId="39" fillId="5" borderId="9" xfId="0" applyNumberFormat="1" applyFont="1" applyFill="1" applyBorder="1" applyAlignment="1">
      <alignment horizontal="center"/>
    </xf>
    <xf numFmtId="49" fontId="7" fillId="6" borderId="37" xfId="0" applyNumberFormat="1" applyFont="1" applyFill="1" applyBorder="1" applyAlignment="1">
      <alignment horizontal="center" shrinkToFit="1"/>
    </xf>
    <xf numFmtId="0" fontId="37" fillId="6" borderId="37" xfId="0" applyFont="1" applyFill="1" applyBorder="1" applyAlignment="1">
      <alignment horizontal="center" shrinkToFit="1"/>
    </xf>
    <xf numFmtId="0" fontId="37" fillId="6" borderId="38" xfId="0" applyFont="1" applyFill="1" applyBorder="1" applyAlignment="1">
      <alignment horizontal="center" shrinkToFit="1"/>
    </xf>
    <xf numFmtId="49" fontId="26" fillId="2" borderId="0" xfId="0" applyNumberFormat="1" applyFont="1" applyFill="1" applyAlignment="1">
      <alignment horizontal="center"/>
    </xf>
    <xf numFmtId="49" fontId="26" fillId="2" borderId="9" xfId="0" applyNumberFormat="1" applyFont="1" applyFill="1" applyBorder="1" applyAlignment="1">
      <alignment horizontal="center"/>
    </xf>
    <xf numFmtId="49" fontId="24" fillId="2" borderId="0" xfId="0" applyNumberFormat="1" applyFont="1" applyFill="1" applyAlignment="1">
      <alignment horizontal="right" shrinkToFit="1"/>
    </xf>
    <xf numFmtId="0" fontId="0" fillId="2" borderId="0" xfId="0" applyFill="1" applyAlignment="1">
      <alignment shrinkToFit="1"/>
    </xf>
    <xf numFmtId="0" fontId="15" fillId="2" borderId="0" xfId="3" applyFont="1" applyFill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7" fillId="2" borderId="1" xfId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15" fillId="2" borderId="0" xfId="3" applyFont="1" applyFill="1" applyAlignment="1">
      <alignment vertical="center" shrinkToFit="1"/>
    </xf>
    <xf numFmtId="49" fontId="24" fillId="2" borderId="0" xfId="0" applyNumberFormat="1" applyFont="1" applyFill="1" applyAlignment="1">
      <alignment horizontal="left"/>
    </xf>
    <xf numFmtId="0" fontId="0" fillId="2" borderId="0" xfId="0" applyFill="1" applyAlignment="1"/>
    <xf numFmtId="49" fontId="25" fillId="2" borderId="0" xfId="2" applyNumberFormat="1" applyFont="1" applyFill="1" applyAlignment="1">
      <alignment horizontal="center" shrinkToFit="1"/>
    </xf>
    <xf numFmtId="0" fontId="28" fillId="2" borderId="0" xfId="0" applyFont="1" applyFill="1" applyAlignment="1">
      <alignment horizontal="center"/>
    </xf>
    <xf numFmtId="49" fontId="7" fillId="2" borderId="0" xfId="2" applyNumberFormat="1" applyFont="1" applyFill="1" applyAlignment="1">
      <alignment horizontal="center" shrinkToFit="1"/>
    </xf>
    <xf numFmtId="0" fontId="0" fillId="2" borderId="0" xfId="0" applyFill="1">
      <alignment vertical="center"/>
    </xf>
    <xf numFmtId="49" fontId="25" fillId="2" borderId="0" xfId="2" applyNumberFormat="1" applyFont="1" applyFill="1" applyAlignment="1">
      <alignment horizontal="center" vertical="top"/>
    </xf>
    <xf numFmtId="0" fontId="4" fillId="5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vertical="center" shrinkToFit="1"/>
    </xf>
    <xf numFmtId="49" fontId="52" fillId="2" borderId="0" xfId="0" applyNumberFormat="1" applyFont="1" applyFill="1" applyAlignment="1"/>
    <xf numFmtId="0" fontId="57" fillId="2" borderId="31" xfId="0" applyFont="1" applyFill="1" applyBorder="1">
      <alignment vertical="center"/>
    </xf>
    <xf numFmtId="49" fontId="26" fillId="4" borderId="0" xfId="0" applyNumberFormat="1" applyFont="1" applyFill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47" fillId="2" borderId="47" xfId="0" applyNumberFormat="1" applyFont="1" applyFill="1" applyBorder="1" applyAlignment="1">
      <alignment horizontal="right"/>
    </xf>
    <xf numFmtId="49" fontId="47" fillId="2" borderId="48" xfId="0" applyNumberFormat="1" applyFont="1" applyFill="1" applyBorder="1" applyAlignment="1"/>
  </cellXfs>
  <cellStyles count="8">
    <cellStyle name="標準" xfId="0" builtinId="0"/>
    <cellStyle name="標準 2" xfId="6" xr:uid="{4EF2D387-E6EE-4799-8379-9DC2B1DEF4DC}"/>
    <cellStyle name="標準 3" xfId="5" xr:uid="{F0AEFDB1-223C-451C-BB60-9F16727BE0E3}"/>
    <cellStyle name="標準 5" xfId="7" xr:uid="{DC276DA9-73BF-4B4D-A620-8B30BE24F19A}"/>
    <cellStyle name="標準_第31回秋季中央大会一部１" xfId="3" xr:uid="{00000000-0005-0000-0000-000001000000}"/>
    <cellStyle name="標準_第33回秋季中央大会Y2" xfId="2" xr:uid="{00000000-0005-0000-0000-000002000000}"/>
    <cellStyle name="標準_第34回秋季中央大会一部" xfId="4" xr:uid="{00000000-0005-0000-0000-000003000000}"/>
    <cellStyle name="標準_第34回秋季中央大会二部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03F5E-0957-48CC-8F55-12FB69067F5D}">
  <dimension ref="A1:AU76"/>
  <sheetViews>
    <sheetView showGridLines="0" tabSelected="1" topLeftCell="A26" zoomScale="75" zoomScaleNormal="75" zoomScaleSheetLayoutView="130" workbookViewId="0">
      <selection activeCell="L41" sqref="L41"/>
    </sheetView>
  </sheetViews>
  <sheetFormatPr defaultColWidth="9" defaultRowHeight="16.5" x14ac:dyDescent="0.2"/>
  <cols>
    <col min="1" max="1" width="3.81640625" style="71" customWidth="1"/>
    <col min="2" max="2" width="3" style="2" customWidth="1"/>
    <col min="3" max="3" width="16.453125" style="37" customWidth="1"/>
    <col min="4" max="4" width="3.08984375" style="29" customWidth="1"/>
    <col min="5" max="5" width="3.453125" style="29" hidden="1" customWidth="1"/>
    <col min="6" max="6" width="11" style="82" customWidth="1"/>
    <col min="7" max="7" width="3.08984375" style="33" customWidth="1"/>
    <col min="8" max="8" width="3.08984375" style="35" customWidth="1"/>
    <col min="9" max="10" width="3.08984375" style="32" customWidth="1"/>
    <col min="11" max="12" width="4.36328125" style="32" customWidth="1"/>
    <col min="13" max="14" width="4.36328125" style="30" customWidth="1"/>
    <col min="15" max="16" width="3.08984375" style="30" customWidth="1"/>
    <col min="17" max="17" width="3.08984375" style="33" customWidth="1"/>
    <col min="18" max="18" width="3.90625" style="34" customWidth="1"/>
    <col min="19" max="19" width="12" style="85" customWidth="1"/>
    <col min="20" max="20" width="2.90625" style="30" hidden="1" customWidth="1"/>
    <col min="21" max="21" width="3.08984375" style="37" customWidth="1"/>
    <col min="22" max="22" width="16.6328125" style="12" customWidth="1"/>
    <col min="23" max="23" width="3.08984375" style="2" customWidth="1"/>
    <col min="24" max="24" width="3.6328125" style="71" customWidth="1"/>
    <col min="25" max="25" width="4.1796875" style="10" customWidth="1"/>
    <col min="26" max="26" width="3.6328125" style="17" customWidth="1"/>
    <col min="27" max="27" width="2.90625" style="12" customWidth="1"/>
    <col min="28" max="29" width="2.90625" style="71" customWidth="1"/>
    <col min="30" max="30" width="20.7265625" style="74" customWidth="1"/>
    <col min="31" max="31" width="2.90625" style="12" customWidth="1"/>
    <col min="32" max="32" width="2.54296875" style="7" customWidth="1"/>
    <col min="33" max="34" width="8.08984375" style="7" customWidth="1"/>
    <col min="35" max="35" width="8.08984375" style="69" customWidth="1"/>
    <col min="36" max="36" width="8.08984375" style="21" customWidth="1"/>
    <col min="37" max="37" width="8.08984375" style="7" customWidth="1"/>
    <col min="38" max="39" width="8.08984375" style="12" customWidth="1"/>
    <col min="40" max="41" width="4" style="12" customWidth="1"/>
    <col min="42" max="42" width="9" style="11"/>
    <col min="43" max="43" width="8.6328125" style="11" customWidth="1"/>
    <col min="44" max="44" width="4" style="11" customWidth="1"/>
    <col min="45" max="45" width="3.81640625" style="11" customWidth="1"/>
    <col min="46" max="46" width="9" style="11"/>
    <col min="47" max="47" width="4.08984375" style="11" customWidth="1"/>
    <col min="48" max="16384" width="9" style="11"/>
  </cols>
  <sheetData>
    <row r="1" spans="1:44" ht="12.65" customHeight="1" x14ac:dyDescent="0.2">
      <c r="C1" s="39"/>
      <c r="D1" s="40"/>
      <c r="E1" s="40"/>
      <c r="F1" s="322" t="s">
        <v>70</v>
      </c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41"/>
      <c r="U1" s="42"/>
      <c r="V1" s="44" t="s">
        <v>153</v>
      </c>
    </row>
    <row r="2" spans="1:44" ht="12.65" customHeight="1" x14ac:dyDescent="0.2">
      <c r="C2" s="224" t="s">
        <v>177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6"/>
      <c r="P2" s="226"/>
      <c r="Q2" s="226"/>
      <c r="R2" s="226"/>
      <c r="S2" s="226"/>
      <c r="T2" s="41"/>
      <c r="U2" s="42"/>
      <c r="V2" s="324" t="s">
        <v>77</v>
      </c>
      <c r="W2" s="325"/>
    </row>
    <row r="3" spans="1:44" s="1" customFormat="1" ht="12.65" customHeight="1" x14ac:dyDescent="0.25">
      <c r="A3" s="70"/>
      <c r="B3" s="3"/>
      <c r="C3" s="43" t="s">
        <v>32</v>
      </c>
      <c r="D3" s="40"/>
      <c r="E3" s="40"/>
      <c r="F3" s="327" t="s">
        <v>230</v>
      </c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84"/>
      <c r="T3" s="41"/>
      <c r="U3" s="42"/>
      <c r="V3" s="324" t="s">
        <v>76</v>
      </c>
      <c r="W3" s="325"/>
      <c r="X3" s="70"/>
      <c r="Y3" s="5"/>
      <c r="Z3" s="19"/>
      <c r="AA3" s="6"/>
      <c r="AB3" s="70"/>
      <c r="AC3" s="70"/>
      <c r="AD3" s="75"/>
      <c r="AE3" s="6"/>
      <c r="AF3" s="6"/>
      <c r="AG3" s="6"/>
      <c r="AH3" s="6"/>
      <c r="AI3" s="70"/>
      <c r="AJ3" s="22"/>
      <c r="AK3" s="6"/>
      <c r="AL3" s="6"/>
      <c r="AM3" s="6"/>
      <c r="AN3" s="6"/>
      <c r="AO3" s="12"/>
    </row>
    <row r="4" spans="1:44" s="1" customFormat="1" ht="15.5" customHeight="1" x14ac:dyDescent="0.25">
      <c r="A4" s="70"/>
      <c r="B4" s="3"/>
      <c r="C4" s="45"/>
      <c r="D4" s="46"/>
      <c r="E4" s="46"/>
      <c r="F4" s="82"/>
      <c r="G4" s="33"/>
      <c r="H4" s="35"/>
      <c r="I4" s="47"/>
      <c r="J4" s="47"/>
      <c r="K4" s="47"/>
      <c r="L4" s="326" t="s">
        <v>32</v>
      </c>
      <c r="M4" s="326"/>
      <c r="N4" s="47"/>
      <c r="O4" s="47"/>
      <c r="P4" s="47"/>
      <c r="Q4" s="33"/>
      <c r="R4" s="35"/>
      <c r="S4" s="85"/>
      <c r="T4" s="47"/>
      <c r="U4" s="45"/>
      <c r="V4" s="48"/>
      <c r="W4" s="4"/>
      <c r="X4" s="70"/>
      <c r="Y4" s="5"/>
      <c r="Z4" s="19"/>
      <c r="AA4" s="6"/>
      <c r="AB4" s="70"/>
      <c r="AC4" s="70"/>
      <c r="AD4" s="75"/>
      <c r="AE4" s="6"/>
      <c r="AF4" s="6"/>
      <c r="AG4" s="6"/>
      <c r="AH4" s="6"/>
      <c r="AI4" s="70"/>
      <c r="AJ4" s="22"/>
      <c r="AK4" s="6"/>
      <c r="AL4" s="6"/>
      <c r="AM4" s="6"/>
      <c r="AN4" s="6"/>
      <c r="AO4" s="12"/>
    </row>
    <row r="5" spans="1:44" ht="15.5" customHeight="1" thickBot="1" x14ac:dyDescent="0.3">
      <c r="A5" s="71">
        <v>45</v>
      </c>
      <c r="B5" s="283" t="str">
        <f>VLOOKUP(A5,$AB$5:$AD$56,2,FALSE)</f>
        <v>美</v>
      </c>
      <c r="C5" s="285" t="str">
        <f>VLOOKUP(A5,$AB$5:$AD$56,3,FALSE)</f>
        <v>真砂シーホークス</v>
      </c>
      <c r="D5" s="241">
        <v>1</v>
      </c>
      <c r="E5" s="27">
        <v>1</v>
      </c>
      <c r="F5" s="144"/>
      <c r="G5" s="145"/>
      <c r="H5" s="36"/>
      <c r="I5" s="31"/>
      <c r="J5" s="31"/>
      <c r="K5" s="31"/>
      <c r="L5" s="31"/>
      <c r="M5" s="49"/>
      <c r="N5" s="49"/>
      <c r="O5" s="49"/>
      <c r="P5" s="49"/>
      <c r="Q5" s="90"/>
      <c r="R5" s="143"/>
      <c r="S5" s="107"/>
      <c r="T5" s="28">
        <v>44</v>
      </c>
      <c r="U5" s="241">
        <v>26</v>
      </c>
      <c r="V5" s="287" t="str">
        <f>VLOOKUP(X5,$AB$5:$AD$56,3,FALSE)</f>
        <v>園生わかば</v>
      </c>
      <c r="W5" s="260" t="str">
        <f>VLOOKUP(X5,$AB$5:$AD$56,2,FALSE)</f>
        <v>稲</v>
      </c>
      <c r="X5" s="71">
        <v>23</v>
      </c>
      <c r="AA5" s="92"/>
      <c r="AB5" s="72">
        <v>1</v>
      </c>
      <c r="AC5" s="73" t="s">
        <v>0</v>
      </c>
      <c r="AD5" s="76" t="s">
        <v>33</v>
      </c>
      <c r="AF5" s="6"/>
      <c r="AG5" s="16"/>
      <c r="AH5" s="6"/>
      <c r="AI5" s="71"/>
      <c r="AJ5" s="23"/>
      <c r="AK5" s="12"/>
      <c r="AQ5" s="13"/>
      <c r="AR5" s="14"/>
    </row>
    <row r="6" spans="1:44" ht="15.5" customHeight="1" thickTop="1" thickBot="1" x14ac:dyDescent="0.3">
      <c r="A6" s="133"/>
      <c r="B6" s="284"/>
      <c r="C6" s="286"/>
      <c r="D6" s="242"/>
      <c r="F6" s="123" t="s">
        <v>146</v>
      </c>
      <c r="G6" s="146" t="s">
        <v>101</v>
      </c>
      <c r="H6" s="148" t="s">
        <v>166</v>
      </c>
      <c r="I6" s="31"/>
      <c r="J6" s="320"/>
      <c r="K6" s="321"/>
      <c r="L6" s="321"/>
      <c r="M6" s="321"/>
      <c r="N6" s="321"/>
      <c r="O6" s="49"/>
      <c r="P6" s="49"/>
      <c r="Q6" s="105" t="s">
        <v>143</v>
      </c>
      <c r="R6" s="170" t="s">
        <v>109</v>
      </c>
      <c r="S6" s="136" t="s">
        <v>155</v>
      </c>
      <c r="U6" s="242"/>
      <c r="V6" s="288"/>
      <c r="W6" s="261"/>
      <c r="AA6" s="92"/>
      <c r="AB6" s="72">
        <v>2</v>
      </c>
      <c r="AC6" s="73" t="s">
        <v>0</v>
      </c>
      <c r="AD6" s="76" t="s">
        <v>22</v>
      </c>
      <c r="AF6" s="12"/>
      <c r="AG6" s="16"/>
      <c r="AH6" s="12"/>
      <c r="AI6" s="71"/>
      <c r="AJ6" s="23"/>
      <c r="AK6" s="12"/>
      <c r="AQ6" s="13"/>
      <c r="AR6" s="15"/>
    </row>
    <row r="7" spans="1:44" ht="15.5" customHeight="1" thickTop="1" thickBot="1" x14ac:dyDescent="0.3">
      <c r="A7" s="71">
        <v>26</v>
      </c>
      <c r="B7" s="256" t="str">
        <f>VLOOKUP(A7,$AB$5:$AD$56,2,FALSE)</f>
        <v>稲</v>
      </c>
      <c r="C7" s="239" t="str">
        <f>VLOOKUP(A7,$AB$5:$AD$56,3,FALSE)</f>
        <v>ヤングジャイアンツ</v>
      </c>
      <c r="D7" s="258">
        <f>D5+1</f>
        <v>2</v>
      </c>
      <c r="E7" s="27">
        <v>35</v>
      </c>
      <c r="F7" s="117" t="s">
        <v>147</v>
      </c>
      <c r="G7" s="91"/>
      <c r="H7" s="199" t="s">
        <v>130</v>
      </c>
      <c r="I7" s="31"/>
      <c r="J7" s="31"/>
      <c r="K7" s="31"/>
      <c r="L7" s="31"/>
      <c r="M7" s="49"/>
      <c r="N7" s="49"/>
      <c r="O7" s="49"/>
      <c r="P7" s="59"/>
      <c r="Q7" s="95" t="s">
        <v>134</v>
      </c>
      <c r="R7" s="50"/>
      <c r="S7" s="155" t="s">
        <v>171</v>
      </c>
      <c r="T7" s="28">
        <v>37</v>
      </c>
      <c r="U7" s="258">
        <f>U5+1</f>
        <v>27</v>
      </c>
      <c r="V7" s="260" t="str">
        <f>VLOOKUP(X7,$AB$5:$AD$56,3,FALSE)</f>
        <v>誉田ベアーズ</v>
      </c>
      <c r="W7" s="262" t="str">
        <f>VLOOKUP(X7,$AB$5:$AD$56,2,FALSE)</f>
        <v>緑</v>
      </c>
      <c r="X7" s="71">
        <v>42</v>
      </c>
      <c r="AA7" s="92"/>
      <c r="AB7" s="72">
        <v>3</v>
      </c>
      <c r="AC7" s="73" t="s">
        <v>0</v>
      </c>
      <c r="AD7" s="76" t="s">
        <v>43</v>
      </c>
      <c r="AF7" s="12"/>
      <c r="AG7" s="16"/>
      <c r="AH7" s="12"/>
      <c r="AI7" s="71"/>
      <c r="AJ7" s="23"/>
      <c r="AK7" s="12"/>
      <c r="AQ7" s="13"/>
    </row>
    <row r="8" spans="1:44" ht="15.5" customHeight="1" thickTop="1" thickBot="1" x14ac:dyDescent="0.3">
      <c r="A8" s="133"/>
      <c r="B8" s="257"/>
      <c r="C8" s="240"/>
      <c r="D8" s="259"/>
      <c r="F8" s="115" t="s">
        <v>78</v>
      </c>
      <c r="G8" s="99" t="s">
        <v>124</v>
      </c>
      <c r="H8" s="184"/>
      <c r="I8" s="31"/>
      <c r="J8" s="31"/>
      <c r="K8" s="31"/>
      <c r="L8" s="31"/>
      <c r="M8" s="49"/>
      <c r="N8" s="49"/>
      <c r="O8" s="49"/>
      <c r="P8" s="59"/>
      <c r="Q8" s="91"/>
      <c r="R8" s="113" t="s">
        <v>128</v>
      </c>
      <c r="S8" s="124" t="s">
        <v>88</v>
      </c>
      <c r="U8" s="259"/>
      <c r="V8" s="261"/>
      <c r="W8" s="263"/>
      <c r="AA8" s="92"/>
      <c r="AB8" s="72">
        <v>4</v>
      </c>
      <c r="AC8" s="73" t="s">
        <v>0</v>
      </c>
      <c r="AD8" s="76" t="s">
        <v>9</v>
      </c>
      <c r="AF8" s="12"/>
      <c r="AG8" s="16"/>
      <c r="AH8" s="12"/>
      <c r="AI8" s="71"/>
      <c r="AJ8" s="23"/>
      <c r="AK8" s="12"/>
      <c r="AQ8" s="13"/>
    </row>
    <row r="9" spans="1:44" ht="15.5" customHeight="1" thickTop="1" thickBot="1" x14ac:dyDescent="0.3">
      <c r="A9" s="71">
        <v>36</v>
      </c>
      <c r="B9" s="256" t="str">
        <f>VLOOKUP(A9,$AB$5:$AD$56,2,FALSE)</f>
        <v>緑</v>
      </c>
      <c r="C9" s="239" t="str">
        <f>VLOOKUP(A9,$AB$5:$AD$56,3,FALSE)</f>
        <v>あすみが丘コスモスキッド</v>
      </c>
      <c r="D9" s="258">
        <f t="shared" ref="D9" si="0">D7+1</f>
        <v>3</v>
      </c>
      <c r="E9" s="27">
        <v>51</v>
      </c>
      <c r="F9" s="116" t="s">
        <v>79</v>
      </c>
      <c r="G9" s="102" t="s">
        <v>125</v>
      </c>
      <c r="H9" s="184"/>
      <c r="I9" s="31"/>
      <c r="J9" s="31"/>
      <c r="K9" s="31"/>
      <c r="L9" s="31"/>
      <c r="M9" s="49"/>
      <c r="N9" s="49"/>
      <c r="O9" s="49"/>
      <c r="P9" s="59"/>
      <c r="Q9" s="90"/>
      <c r="R9" s="96" t="s">
        <v>124</v>
      </c>
      <c r="S9" s="125" t="s">
        <v>95</v>
      </c>
      <c r="T9" s="28">
        <v>23</v>
      </c>
      <c r="U9" s="241">
        <f t="shared" ref="U9" si="1">U7+1</f>
        <v>28</v>
      </c>
      <c r="V9" s="260" t="str">
        <f>VLOOKUP(X9,$AB$5:$AD$56,3,FALSE)</f>
        <v>都賀の台レッドウイングス</v>
      </c>
      <c r="W9" s="262" t="str">
        <f>VLOOKUP(X9,$AB$5:$AD$56,2,FALSE)</f>
        <v>若</v>
      </c>
      <c r="X9" s="71">
        <v>34</v>
      </c>
      <c r="AA9" s="92"/>
      <c r="AB9" s="72">
        <v>5</v>
      </c>
      <c r="AC9" s="73" t="s">
        <v>0</v>
      </c>
      <c r="AD9" s="76" t="s">
        <v>62</v>
      </c>
      <c r="AF9" s="12"/>
      <c r="AG9" s="16"/>
      <c r="AH9" s="12"/>
      <c r="AI9" s="71" t="s">
        <v>49</v>
      </c>
      <c r="AJ9" s="23"/>
      <c r="AK9" s="12"/>
    </row>
    <row r="10" spans="1:44" ht="15.5" customHeight="1" thickBot="1" x14ac:dyDescent="0.3">
      <c r="B10" s="257"/>
      <c r="C10" s="240"/>
      <c r="D10" s="259"/>
      <c r="F10" s="174" t="s">
        <v>178</v>
      </c>
      <c r="G10" s="51"/>
      <c r="H10" s="184" t="s">
        <v>191</v>
      </c>
      <c r="I10" s="201" t="s">
        <v>211</v>
      </c>
      <c r="J10" s="31"/>
      <c r="K10" s="31"/>
      <c r="L10" s="31"/>
      <c r="M10" s="49"/>
      <c r="N10" s="49"/>
      <c r="O10" s="49"/>
      <c r="P10" s="193" t="s">
        <v>209</v>
      </c>
      <c r="Q10" s="90" t="s">
        <v>195</v>
      </c>
      <c r="R10" s="98"/>
      <c r="S10" s="177" t="s">
        <v>179</v>
      </c>
      <c r="U10" s="242"/>
      <c r="V10" s="261"/>
      <c r="W10" s="263"/>
      <c r="AA10" s="92"/>
      <c r="AB10" s="72">
        <v>6</v>
      </c>
      <c r="AC10" s="73" t="s">
        <v>0</v>
      </c>
      <c r="AD10" s="76" t="s">
        <v>15</v>
      </c>
      <c r="AF10" s="12"/>
      <c r="AG10" s="24"/>
      <c r="AH10" s="12"/>
      <c r="AI10" s="71" t="s">
        <v>50</v>
      </c>
      <c r="AJ10" s="23"/>
      <c r="AK10" s="12"/>
    </row>
    <row r="11" spans="1:44" ht="15.5" customHeight="1" thickTop="1" thickBot="1" x14ac:dyDescent="0.3">
      <c r="A11" s="71">
        <v>31</v>
      </c>
      <c r="B11" s="256" t="str">
        <f>VLOOKUP(A11,$AB$5:$AD$56,2,FALSE)</f>
        <v>若</v>
      </c>
      <c r="C11" s="239" t="str">
        <f>VLOOKUP(A11,$AB$5:$AD$56,3,FALSE)</f>
        <v>みつわ台H・千城台T・高根NS合同</v>
      </c>
      <c r="D11" s="258">
        <f t="shared" ref="D11" si="2">D9+1</f>
        <v>4</v>
      </c>
      <c r="E11" s="27">
        <v>45</v>
      </c>
      <c r="F11" s="175" t="s">
        <v>189</v>
      </c>
      <c r="G11" s="51"/>
      <c r="H11" s="55"/>
      <c r="I11" s="200" t="s">
        <v>214</v>
      </c>
      <c r="J11" s="31"/>
      <c r="K11" s="31"/>
      <c r="L11" s="31"/>
      <c r="M11" s="49"/>
      <c r="N11" s="49"/>
      <c r="O11" s="187"/>
      <c r="P11" s="207" t="s">
        <v>210</v>
      </c>
      <c r="Q11" s="90"/>
      <c r="R11" s="52"/>
      <c r="S11" s="176" t="s">
        <v>183</v>
      </c>
      <c r="T11" s="28">
        <v>27</v>
      </c>
      <c r="U11" s="258">
        <f t="shared" ref="U11" si="3">U9+1</f>
        <v>29</v>
      </c>
      <c r="V11" s="260" t="str">
        <f>VLOOKUP(X11,$AB$5:$AD$56,3,FALSE)</f>
        <v>いなげパイレーツ</v>
      </c>
      <c r="W11" s="262" t="str">
        <f>VLOOKUP(X11,$AB$5:$AD$56,2,FALSE)</f>
        <v>稲</v>
      </c>
      <c r="X11" s="71">
        <v>19</v>
      </c>
      <c r="AA11" s="92"/>
      <c r="AB11" s="72">
        <v>7</v>
      </c>
      <c r="AC11" s="73" t="s">
        <v>0</v>
      </c>
      <c r="AD11" s="76" t="s">
        <v>14</v>
      </c>
      <c r="AF11" s="12"/>
      <c r="AG11" s="12"/>
      <c r="AH11" s="12"/>
      <c r="AI11" s="71" t="s">
        <v>51</v>
      </c>
      <c r="AJ11" s="23"/>
      <c r="AK11" s="12"/>
      <c r="AL11" s="319"/>
      <c r="AM11" s="315"/>
    </row>
    <row r="12" spans="1:44" ht="15.5" customHeight="1" thickBot="1" x14ac:dyDescent="0.3">
      <c r="B12" s="257"/>
      <c r="C12" s="240"/>
      <c r="D12" s="259"/>
      <c r="F12" s="119" t="s">
        <v>80</v>
      </c>
      <c r="G12" s="100" t="s">
        <v>126</v>
      </c>
      <c r="H12" s="55"/>
      <c r="I12" s="66"/>
      <c r="J12" s="31"/>
      <c r="K12" s="31"/>
      <c r="L12" s="31"/>
      <c r="M12" s="49"/>
      <c r="N12" s="49"/>
      <c r="O12" s="187"/>
      <c r="P12" s="187"/>
      <c r="Q12" s="90"/>
      <c r="R12" s="95" t="s">
        <v>136</v>
      </c>
      <c r="S12" s="124" t="s">
        <v>89</v>
      </c>
      <c r="U12" s="259"/>
      <c r="V12" s="261"/>
      <c r="W12" s="263"/>
      <c r="X12" s="12"/>
      <c r="AA12" s="92"/>
      <c r="AB12" s="72">
        <v>8</v>
      </c>
      <c r="AC12" s="73" t="s">
        <v>71</v>
      </c>
      <c r="AD12" s="76" t="s">
        <v>44</v>
      </c>
      <c r="AF12" s="12"/>
      <c r="AG12" s="12"/>
      <c r="AH12" s="12"/>
      <c r="AI12" s="71" t="s">
        <v>52</v>
      </c>
      <c r="AJ12" s="23"/>
      <c r="AK12" s="12"/>
      <c r="AL12" s="319"/>
      <c r="AM12" s="316"/>
    </row>
    <row r="13" spans="1:44" ht="15.5" customHeight="1" thickTop="1" thickBot="1" x14ac:dyDescent="0.3">
      <c r="A13" s="71">
        <v>4</v>
      </c>
      <c r="B13" s="301" t="str">
        <f>VLOOKUP(A13,$AB$5:$AD$56,2,FALSE)</f>
        <v>中</v>
      </c>
      <c r="C13" s="285" t="str">
        <f>VLOOKUP(A13,$AB$5:$AD$56,3,FALSE)</f>
        <v>大森フライヤーズ</v>
      </c>
      <c r="D13" s="241">
        <f t="shared" ref="D13" si="4">D11+1</f>
        <v>5</v>
      </c>
      <c r="E13" s="27">
        <v>17</v>
      </c>
      <c r="F13" s="120" t="s">
        <v>122</v>
      </c>
      <c r="G13" s="164" t="s">
        <v>127</v>
      </c>
      <c r="H13" s="55"/>
      <c r="I13" s="66"/>
      <c r="J13" s="31"/>
      <c r="K13" s="31"/>
      <c r="L13" s="31"/>
      <c r="M13" s="49"/>
      <c r="N13" s="49"/>
      <c r="O13" s="187"/>
      <c r="P13" s="187"/>
      <c r="Q13" s="162"/>
      <c r="R13" s="160" t="s">
        <v>137</v>
      </c>
      <c r="S13" s="128" t="s">
        <v>96</v>
      </c>
      <c r="T13" s="28">
        <v>5</v>
      </c>
      <c r="U13" s="317">
        <f t="shared" ref="U13:U53" si="5">U11+1</f>
        <v>30</v>
      </c>
      <c r="V13" s="268" t="str">
        <f>VLOOKUP(X13,$AB$5:$AD$56,3,FALSE)</f>
        <v>武石ブルーサンダー</v>
      </c>
      <c r="W13" s="273" t="str">
        <f>VLOOKUP(X13,$AB$5:$AD$56,2,FALSE)</f>
        <v>花</v>
      </c>
      <c r="X13" s="71">
        <v>11</v>
      </c>
      <c r="AA13" s="92"/>
      <c r="AB13" s="72">
        <v>9</v>
      </c>
      <c r="AC13" s="73" t="s">
        <v>71</v>
      </c>
      <c r="AD13" s="77" t="s">
        <v>63</v>
      </c>
      <c r="AF13" s="12"/>
      <c r="AG13" s="12"/>
      <c r="AH13" s="12"/>
      <c r="AI13" s="71" t="s">
        <v>53</v>
      </c>
      <c r="AJ13" s="23"/>
      <c r="AK13" s="12"/>
    </row>
    <row r="14" spans="1:44" ht="15.5" customHeight="1" thickTop="1" thickBot="1" x14ac:dyDescent="0.25">
      <c r="B14" s="257"/>
      <c r="C14" s="286"/>
      <c r="D14" s="242"/>
      <c r="F14" s="123" t="s">
        <v>155</v>
      </c>
      <c r="G14" s="162" t="s">
        <v>102</v>
      </c>
      <c r="H14" s="166" t="s">
        <v>124</v>
      </c>
      <c r="I14" s="66"/>
      <c r="J14" s="31"/>
      <c r="K14" s="31"/>
      <c r="L14" s="31"/>
      <c r="M14" s="49"/>
      <c r="N14" s="49"/>
      <c r="O14" s="187"/>
      <c r="P14" s="187"/>
      <c r="Q14" s="109" t="s">
        <v>124</v>
      </c>
      <c r="R14" s="50" t="s">
        <v>110</v>
      </c>
      <c r="S14" s="156" t="s">
        <v>155</v>
      </c>
      <c r="U14" s="318"/>
      <c r="V14" s="269"/>
      <c r="W14" s="274"/>
      <c r="AA14" s="92"/>
      <c r="AB14" s="72">
        <v>10</v>
      </c>
      <c r="AC14" s="73" t="s">
        <v>4</v>
      </c>
      <c r="AD14" s="77" t="s">
        <v>45</v>
      </c>
      <c r="AF14" s="12"/>
      <c r="AG14" s="16"/>
      <c r="AH14" s="16"/>
      <c r="AI14" s="71" t="s">
        <v>54</v>
      </c>
      <c r="AJ14" s="25"/>
      <c r="AK14" s="16"/>
      <c r="AL14" s="16"/>
      <c r="AM14" s="8"/>
    </row>
    <row r="15" spans="1:44" ht="15.5" customHeight="1" thickTop="1" thickBot="1" x14ac:dyDescent="0.25">
      <c r="A15" s="71">
        <v>10</v>
      </c>
      <c r="B15" s="256" t="str">
        <f>VLOOKUP(A15,$AB$5:$AD$56,2,FALSE)</f>
        <v>花</v>
      </c>
      <c r="C15" s="239" t="str">
        <f>VLOOKUP(A15,$AB$5:$AD$56,3,FALSE)</f>
        <v>検見川クラブ</v>
      </c>
      <c r="D15" s="241">
        <f>D13+1</f>
        <v>6</v>
      </c>
      <c r="E15" s="27">
        <v>47</v>
      </c>
      <c r="F15" s="118" t="s">
        <v>167</v>
      </c>
      <c r="G15" s="91"/>
      <c r="H15" s="165" t="s">
        <v>134</v>
      </c>
      <c r="I15" s="66"/>
      <c r="J15" s="31"/>
      <c r="K15" s="31"/>
      <c r="L15" s="31"/>
      <c r="M15" s="49"/>
      <c r="N15" s="49"/>
      <c r="O15" s="187"/>
      <c r="P15" s="49"/>
      <c r="Q15" s="151" t="s">
        <v>126</v>
      </c>
      <c r="R15" s="58"/>
      <c r="S15" s="157" t="s">
        <v>172</v>
      </c>
      <c r="T15" s="28">
        <v>48</v>
      </c>
      <c r="U15" s="241">
        <f t="shared" si="5"/>
        <v>31</v>
      </c>
      <c r="V15" s="260" t="str">
        <f>VLOOKUP(X15,$AB$5:$AD$56,3,FALSE)</f>
        <v>幸町リトルインデｲアンズ</v>
      </c>
      <c r="W15" s="262" t="str">
        <f>VLOOKUP(X15,$AB$5:$AD$56,2,FALSE)</f>
        <v>美</v>
      </c>
      <c r="X15" s="71">
        <v>43</v>
      </c>
      <c r="AA15" s="92"/>
      <c r="AB15" s="72">
        <v>11</v>
      </c>
      <c r="AC15" s="73" t="s">
        <v>4</v>
      </c>
      <c r="AD15" s="77" t="s">
        <v>24</v>
      </c>
      <c r="AF15" s="12"/>
      <c r="AG15" s="16"/>
      <c r="AH15" s="16"/>
      <c r="AI15" s="71" t="s">
        <v>55</v>
      </c>
      <c r="AJ15" s="25"/>
      <c r="AK15" s="16"/>
      <c r="AL15" s="16"/>
      <c r="AM15" s="8"/>
    </row>
    <row r="16" spans="1:44" ht="15.5" customHeight="1" thickBot="1" x14ac:dyDescent="0.25">
      <c r="B16" s="257"/>
      <c r="C16" s="240"/>
      <c r="D16" s="242"/>
      <c r="F16" s="119" t="s">
        <v>81</v>
      </c>
      <c r="G16" s="113" t="s">
        <v>134</v>
      </c>
      <c r="H16" s="36"/>
      <c r="I16" s="66"/>
      <c r="J16" s="31"/>
      <c r="K16" s="31"/>
      <c r="L16" s="31"/>
      <c r="M16" s="49"/>
      <c r="N16" s="49"/>
      <c r="O16" s="205"/>
      <c r="P16" s="330" t="s">
        <v>181</v>
      </c>
      <c r="Q16" s="247"/>
      <c r="R16" s="247"/>
      <c r="S16" s="126"/>
      <c r="U16" s="242"/>
      <c r="V16" s="261"/>
      <c r="W16" s="263"/>
      <c r="AA16" s="92"/>
      <c r="AB16" s="72">
        <v>12</v>
      </c>
      <c r="AC16" s="73" t="s">
        <v>4</v>
      </c>
      <c r="AD16" s="77" t="s">
        <v>46</v>
      </c>
      <c r="AF16" s="12"/>
      <c r="AG16" s="16"/>
      <c r="AH16" s="16"/>
      <c r="AI16" s="71" t="s">
        <v>56</v>
      </c>
      <c r="AJ16" s="25"/>
      <c r="AK16" s="16"/>
      <c r="AL16" s="16"/>
      <c r="AM16" s="8"/>
    </row>
    <row r="17" spans="1:43" ht="15.5" customHeight="1" thickTop="1" thickBot="1" x14ac:dyDescent="0.25">
      <c r="A17" s="71">
        <v>17</v>
      </c>
      <c r="B17" s="256" t="str">
        <f>VLOOKUP(A17,$AB$5:$AD$56,2,FALSE)</f>
        <v>稲</v>
      </c>
      <c r="C17" s="239" t="str">
        <f>VLOOKUP(A17,$AB$5:$AD$56,3,FALSE)</f>
        <v>穴川タイガース</v>
      </c>
      <c r="D17" s="241">
        <f t="shared" ref="D17" si="6">D15+1</f>
        <v>7</v>
      </c>
      <c r="E17" s="27">
        <v>22</v>
      </c>
      <c r="F17" s="121" t="s">
        <v>123</v>
      </c>
      <c r="G17" s="111" t="s">
        <v>129</v>
      </c>
      <c r="H17" s="36"/>
      <c r="I17" s="67" t="s">
        <v>199</v>
      </c>
      <c r="J17" s="203" t="s">
        <v>218</v>
      </c>
      <c r="K17" s="31"/>
      <c r="L17" s="31"/>
      <c r="M17" s="49"/>
      <c r="N17" s="49"/>
      <c r="O17" s="209" t="s">
        <v>220</v>
      </c>
      <c r="P17" s="212" t="s">
        <v>201</v>
      </c>
      <c r="Q17" s="230" t="s">
        <v>217</v>
      </c>
      <c r="R17" s="231"/>
      <c r="S17" s="231"/>
      <c r="T17" s="28">
        <v>26</v>
      </c>
      <c r="U17" s="241">
        <f t="shared" si="5"/>
        <v>32</v>
      </c>
      <c r="V17" s="287" t="str">
        <f>VLOOKUP(X17,$AB$5:$AD$56,3,FALSE)</f>
        <v>千葉ラディアンツ</v>
      </c>
      <c r="W17" s="287" t="str">
        <f>VLOOKUP(X17,$AB$5:$AD$56,2,FALSE)</f>
        <v>花</v>
      </c>
      <c r="X17" s="71">
        <v>12</v>
      </c>
      <c r="AA17" s="92"/>
      <c r="AB17" s="72">
        <v>13</v>
      </c>
      <c r="AC17" s="73" t="s">
        <v>4</v>
      </c>
      <c r="AD17" s="77" t="s">
        <v>16</v>
      </c>
      <c r="AF17" s="12"/>
      <c r="AG17" s="9"/>
      <c r="AH17" s="9"/>
      <c r="AI17" s="71" t="s">
        <v>57</v>
      </c>
      <c r="AJ17" s="26"/>
      <c r="AK17" s="9"/>
      <c r="AL17" s="9"/>
      <c r="AM17" s="9"/>
    </row>
    <row r="18" spans="1:43" ht="15.5" customHeight="1" thickTop="1" thickBot="1" x14ac:dyDescent="0.25">
      <c r="B18" s="257"/>
      <c r="C18" s="240"/>
      <c r="D18" s="242"/>
      <c r="F18" s="215"/>
      <c r="G18" s="280" t="s">
        <v>180</v>
      </c>
      <c r="H18" s="281"/>
      <c r="I18" s="331"/>
      <c r="J18" s="221" t="s">
        <v>219</v>
      </c>
      <c r="K18" s="31"/>
      <c r="L18" s="31"/>
      <c r="M18" s="49"/>
      <c r="N18" s="59"/>
      <c r="O18" s="208" t="s">
        <v>162</v>
      </c>
      <c r="P18" s="49"/>
      <c r="Q18" s="142" t="s">
        <v>163</v>
      </c>
      <c r="R18" s="172" t="s">
        <v>111</v>
      </c>
      <c r="S18" s="156" t="s">
        <v>149</v>
      </c>
      <c r="U18" s="242"/>
      <c r="V18" s="288"/>
      <c r="W18" s="288"/>
      <c r="AA18" s="92"/>
      <c r="AB18" s="72">
        <v>14</v>
      </c>
      <c r="AC18" s="73" t="s">
        <v>4</v>
      </c>
      <c r="AD18" s="77" t="s">
        <v>34</v>
      </c>
      <c r="AF18" s="12"/>
      <c r="AG18" s="9"/>
      <c r="AH18" s="9"/>
      <c r="AI18" s="71" t="s">
        <v>58</v>
      </c>
      <c r="AJ18" s="26"/>
      <c r="AK18" s="9"/>
      <c r="AL18" s="9"/>
      <c r="AM18" s="9"/>
    </row>
    <row r="19" spans="1:43" ht="15.5" customHeight="1" thickTop="1" thickBot="1" x14ac:dyDescent="0.3">
      <c r="A19" s="71">
        <v>38</v>
      </c>
      <c r="B19" s="301" t="str">
        <f>VLOOKUP(A19,$AB$5:$AD$56,2,FALSE)</f>
        <v>緑</v>
      </c>
      <c r="C19" s="285" t="str">
        <f>VLOOKUP(A19,$AB$5:$AD$56,3,FALSE)</f>
        <v>有吉メッツ</v>
      </c>
      <c r="D19" s="241">
        <f t="shared" ref="D19" si="7">D17+1</f>
        <v>8</v>
      </c>
      <c r="E19" s="27">
        <v>10</v>
      </c>
      <c r="F19" s="232" t="s">
        <v>206</v>
      </c>
      <c r="G19" s="233"/>
      <c r="H19" s="233"/>
      <c r="I19" s="216"/>
      <c r="J19" s="162"/>
      <c r="K19" s="31"/>
      <c r="L19" s="31"/>
      <c r="M19" s="49"/>
      <c r="N19" s="59"/>
      <c r="O19" s="59"/>
      <c r="P19" s="194"/>
      <c r="Q19" s="137" t="s">
        <v>162</v>
      </c>
      <c r="R19" s="50"/>
      <c r="S19" s="130" t="s">
        <v>99</v>
      </c>
      <c r="T19" s="62">
        <v>14</v>
      </c>
      <c r="U19" s="258">
        <f t="shared" si="5"/>
        <v>33</v>
      </c>
      <c r="V19" s="260" t="str">
        <f>VLOOKUP(X19,$AB$5:$AD$56,3,FALSE)</f>
        <v>今井ジュニアビーバーズ</v>
      </c>
      <c r="W19" s="262" t="str">
        <f>VLOOKUP(X19,$AB$5:$AD$56,2,FALSE)</f>
        <v>中</v>
      </c>
      <c r="X19" s="71">
        <v>1</v>
      </c>
      <c r="AA19" s="92"/>
      <c r="AB19" s="72">
        <v>15</v>
      </c>
      <c r="AC19" s="73" t="s">
        <v>4</v>
      </c>
      <c r="AD19" s="77" t="s">
        <v>28</v>
      </c>
      <c r="AF19" s="12"/>
      <c r="AG19" s="12"/>
      <c r="AH19" s="12"/>
      <c r="AI19" s="71"/>
      <c r="AJ19" s="23"/>
      <c r="AK19" s="94"/>
      <c r="AL19" s="92"/>
    </row>
    <row r="20" spans="1:43" ht="15.5" customHeight="1" thickTop="1" thickBot="1" x14ac:dyDescent="0.3">
      <c r="B20" s="257"/>
      <c r="C20" s="286"/>
      <c r="D20" s="242"/>
      <c r="F20" s="115" t="s">
        <v>148</v>
      </c>
      <c r="G20" s="146" t="s">
        <v>103</v>
      </c>
      <c r="H20" s="149" t="s">
        <v>156</v>
      </c>
      <c r="I20" s="205"/>
      <c r="J20" s="162"/>
      <c r="K20" s="31"/>
      <c r="L20" s="313"/>
      <c r="M20" s="314"/>
      <c r="N20" s="59"/>
      <c r="O20" s="59"/>
      <c r="P20" s="194"/>
      <c r="Q20" s="91"/>
      <c r="R20" s="114" t="s">
        <v>138</v>
      </c>
      <c r="S20" s="126" t="s">
        <v>90</v>
      </c>
      <c r="U20" s="259"/>
      <c r="V20" s="261"/>
      <c r="W20" s="263"/>
      <c r="AA20" s="92"/>
      <c r="AB20" s="72">
        <v>16</v>
      </c>
      <c r="AC20" s="73" t="s">
        <v>4</v>
      </c>
      <c r="AD20" s="77" t="s">
        <v>35</v>
      </c>
      <c r="AF20" s="12"/>
      <c r="AG20" s="94"/>
      <c r="AH20" s="93"/>
      <c r="AI20" s="71"/>
      <c r="AJ20" s="23"/>
      <c r="AK20" s="12"/>
    </row>
    <row r="21" spans="1:43" ht="15.5" customHeight="1" thickTop="1" thickBot="1" x14ac:dyDescent="0.3">
      <c r="A21" s="71">
        <v>9</v>
      </c>
      <c r="B21" s="256" t="str">
        <f>VLOOKUP(A21,$AB$5:$AD$56,2,FALSE)</f>
        <v>花</v>
      </c>
      <c r="C21" s="239" t="str">
        <f>VLOOKUP(A21,$AB$5:$AD$56,3,FALSE)</f>
        <v>黒　潮・幕張昆陽クラブ</v>
      </c>
      <c r="D21" s="258">
        <v>9</v>
      </c>
      <c r="E21" s="27">
        <v>31</v>
      </c>
      <c r="F21" s="118" t="s">
        <v>79</v>
      </c>
      <c r="G21" s="91"/>
      <c r="H21" s="147" t="s">
        <v>157</v>
      </c>
      <c r="I21" s="205"/>
      <c r="J21" s="205"/>
      <c r="K21" s="311"/>
      <c r="L21" s="311"/>
      <c r="M21" s="311"/>
      <c r="N21" s="312"/>
      <c r="O21" s="59"/>
      <c r="P21" s="194"/>
      <c r="Q21" s="90"/>
      <c r="R21" s="104" t="s">
        <v>139</v>
      </c>
      <c r="S21" s="129" t="s">
        <v>99</v>
      </c>
      <c r="T21" s="28">
        <v>54</v>
      </c>
      <c r="U21" s="258">
        <f t="shared" si="5"/>
        <v>34</v>
      </c>
      <c r="V21" s="260" t="str">
        <f>VLOOKUP(X21,$AB$5:$AD$56,3,FALSE)</f>
        <v>柏台・天台合同</v>
      </c>
      <c r="W21" s="262" t="str">
        <f>VLOOKUP(X21,$AB$5:$AD$56,2,FALSE)</f>
        <v>稲</v>
      </c>
      <c r="X21" s="71">
        <v>20</v>
      </c>
      <c r="AA21" s="92"/>
      <c r="AB21" s="72">
        <v>17</v>
      </c>
      <c r="AC21" s="73" t="s">
        <v>72</v>
      </c>
      <c r="AD21" s="78" t="s">
        <v>11</v>
      </c>
      <c r="AF21" s="12"/>
      <c r="AG21" s="12"/>
      <c r="AH21" s="12"/>
      <c r="AI21" s="71"/>
      <c r="AJ21" s="23"/>
      <c r="AK21" s="12"/>
    </row>
    <row r="22" spans="1:43" ht="15.5" customHeight="1" thickBot="1" x14ac:dyDescent="0.3">
      <c r="B22" s="257"/>
      <c r="C22" s="240"/>
      <c r="D22" s="259"/>
      <c r="F22" s="119" t="s">
        <v>82</v>
      </c>
      <c r="G22" s="101" t="s">
        <v>128</v>
      </c>
      <c r="H22" s="55"/>
      <c r="I22" s="205"/>
      <c r="J22" s="205"/>
      <c r="K22" s="332" t="s">
        <v>238</v>
      </c>
      <c r="L22" s="332"/>
      <c r="M22" s="332"/>
      <c r="N22" s="333"/>
      <c r="O22" s="59"/>
      <c r="P22" s="202" t="s">
        <v>140</v>
      </c>
      <c r="Q22" s="90" t="s">
        <v>196</v>
      </c>
      <c r="R22" s="52"/>
      <c r="S22" s="177" t="s">
        <v>179</v>
      </c>
      <c r="U22" s="259"/>
      <c r="V22" s="261"/>
      <c r="W22" s="263"/>
      <c r="AA22" s="92"/>
      <c r="AB22" s="72">
        <v>18</v>
      </c>
      <c r="AC22" s="73" t="s">
        <v>72</v>
      </c>
      <c r="AD22" s="78" t="s">
        <v>20</v>
      </c>
      <c r="AF22" s="12"/>
      <c r="AH22" s="12"/>
      <c r="AI22" s="71"/>
      <c r="AJ22" s="23"/>
      <c r="AK22" s="12"/>
    </row>
    <row r="23" spans="1:43" ht="15.5" customHeight="1" thickTop="1" thickBot="1" x14ac:dyDescent="0.3">
      <c r="A23" s="71">
        <v>29</v>
      </c>
      <c r="B23" s="256" t="str">
        <f>VLOOKUP(A23,$AB$5:$AD$56,2,FALSE)</f>
        <v>若</v>
      </c>
      <c r="C23" s="239" t="str">
        <f>VLOOKUP(A23,$AB$5:$AD$56,3,FALSE)</f>
        <v>小倉台ライガース</v>
      </c>
      <c r="D23" s="258">
        <f t="shared" ref="D23" si="8">D21+1</f>
        <v>10</v>
      </c>
      <c r="E23" s="27">
        <v>9</v>
      </c>
      <c r="F23" s="121" t="s">
        <v>94</v>
      </c>
      <c r="G23" s="112" t="s">
        <v>129</v>
      </c>
      <c r="H23" s="55"/>
      <c r="I23" s="205"/>
      <c r="J23" s="205"/>
      <c r="K23" s="254" t="s">
        <v>231</v>
      </c>
      <c r="L23" s="254"/>
      <c r="M23" s="254"/>
      <c r="N23" s="255"/>
      <c r="O23" s="49"/>
      <c r="P23" s="171" t="s">
        <v>139</v>
      </c>
      <c r="Q23" s="90"/>
      <c r="R23" s="52"/>
      <c r="S23" s="180" t="s">
        <v>187</v>
      </c>
      <c r="T23" s="28">
        <v>4</v>
      </c>
      <c r="U23" s="241">
        <f t="shared" si="5"/>
        <v>35</v>
      </c>
      <c r="V23" s="287" t="str">
        <f>VLOOKUP(X23,$AB$5:$AD$56,3,FALSE)</f>
        <v>桜木ライオンズ</v>
      </c>
      <c r="W23" s="260" t="str">
        <f>VLOOKUP(X23,$AB$5:$AD$56,2,FALSE)</f>
        <v>若</v>
      </c>
      <c r="X23" s="71">
        <v>30</v>
      </c>
      <c r="AA23" s="92"/>
      <c r="AB23" s="72">
        <v>19</v>
      </c>
      <c r="AC23" s="73" t="s">
        <v>72</v>
      </c>
      <c r="AD23" s="78" t="s">
        <v>31</v>
      </c>
      <c r="AF23" s="12"/>
      <c r="AH23" s="12"/>
      <c r="AI23" s="71"/>
      <c r="AJ23" s="23"/>
      <c r="AK23" s="12"/>
      <c r="AL23" s="315"/>
    </row>
    <row r="24" spans="1:43" ht="15.5" customHeight="1" thickTop="1" thickBot="1" x14ac:dyDescent="0.3">
      <c r="B24" s="257"/>
      <c r="C24" s="240"/>
      <c r="D24" s="259"/>
      <c r="F24" s="179" t="s">
        <v>179</v>
      </c>
      <c r="G24" s="51"/>
      <c r="H24" s="55" t="s">
        <v>192</v>
      </c>
      <c r="I24" s="202" t="s">
        <v>211</v>
      </c>
      <c r="J24" s="205"/>
      <c r="K24" s="254" t="s">
        <v>239</v>
      </c>
      <c r="L24" s="254"/>
      <c r="M24" s="254"/>
      <c r="N24" s="255"/>
      <c r="O24" s="49"/>
      <c r="P24" s="59"/>
      <c r="Q24" s="90"/>
      <c r="R24" s="109" t="s">
        <v>138</v>
      </c>
      <c r="S24" s="126" t="s">
        <v>91</v>
      </c>
      <c r="U24" s="242"/>
      <c r="V24" s="288"/>
      <c r="W24" s="261"/>
      <c r="AA24" s="92"/>
      <c r="AB24" s="72">
        <v>20</v>
      </c>
      <c r="AC24" s="73" t="s">
        <v>72</v>
      </c>
      <c r="AD24" s="78" t="s">
        <v>64</v>
      </c>
      <c r="AF24" s="12"/>
      <c r="AG24" s="12"/>
      <c r="AH24" s="12"/>
      <c r="AI24" s="71" t="s">
        <v>49</v>
      </c>
      <c r="AJ24" s="23"/>
      <c r="AK24" s="12"/>
      <c r="AL24" s="316"/>
    </row>
    <row r="25" spans="1:43" ht="15.5" customHeight="1" thickTop="1" thickBot="1" x14ac:dyDescent="0.3">
      <c r="A25" s="71">
        <v>25</v>
      </c>
      <c r="B25" s="256" t="str">
        <f>VLOOKUP(A25,$AB$5:$AD$56,2,FALSE)</f>
        <v>稲</v>
      </c>
      <c r="C25" s="239" t="str">
        <f>VLOOKUP(A25,$AB$5:$AD$56,3,FALSE)</f>
        <v>宮野木ビーバーズ</v>
      </c>
      <c r="D25" s="258">
        <f t="shared" ref="D25" si="9">D23+1</f>
        <v>11</v>
      </c>
      <c r="F25" s="178" t="s">
        <v>188</v>
      </c>
      <c r="G25" s="51"/>
      <c r="H25" s="195"/>
      <c r="I25" s="183" t="s">
        <v>212</v>
      </c>
      <c r="J25" s="205"/>
      <c r="K25" s="237" t="s">
        <v>240</v>
      </c>
      <c r="L25" s="237"/>
      <c r="M25" s="237"/>
      <c r="N25" s="238"/>
      <c r="O25" s="49"/>
      <c r="P25" s="59"/>
      <c r="Q25" s="140"/>
      <c r="R25" s="104" t="s">
        <v>139</v>
      </c>
      <c r="S25" s="129" t="s">
        <v>100</v>
      </c>
      <c r="T25" s="28">
        <v>39</v>
      </c>
      <c r="U25" s="258">
        <f t="shared" si="5"/>
        <v>36</v>
      </c>
      <c r="V25" s="260" t="str">
        <f>VLOOKUP(X25,$AB$5:$AD$56,3,FALSE)</f>
        <v>磯辺トータス</v>
      </c>
      <c r="W25" s="262" t="str">
        <f>VLOOKUP(X25,$AB$5:$AD$56,2,FALSE)</f>
        <v>美</v>
      </c>
      <c r="X25" s="71">
        <v>48</v>
      </c>
      <c r="AA25" s="92"/>
      <c r="AB25" s="72">
        <v>21</v>
      </c>
      <c r="AC25" s="73" t="s">
        <v>7</v>
      </c>
      <c r="AD25" s="78" t="s">
        <v>36</v>
      </c>
      <c r="AF25" s="12"/>
      <c r="AG25" s="12"/>
      <c r="AH25" s="12"/>
      <c r="AI25" s="71" t="s">
        <v>59</v>
      </c>
      <c r="AJ25" s="23"/>
      <c r="AK25" s="12"/>
      <c r="AO25" s="94"/>
      <c r="AP25" s="14"/>
    </row>
    <row r="26" spans="1:43" ht="15.5" customHeight="1" thickBot="1" x14ac:dyDescent="0.3">
      <c r="B26" s="257"/>
      <c r="C26" s="240"/>
      <c r="D26" s="259"/>
      <c r="F26" s="119" t="s">
        <v>83</v>
      </c>
      <c r="G26" s="97" t="s">
        <v>130</v>
      </c>
      <c r="H26" s="195"/>
      <c r="J26" s="205"/>
      <c r="K26" s="237" t="s">
        <v>232</v>
      </c>
      <c r="L26" s="237"/>
      <c r="M26" s="237"/>
      <c r="N26" s="238"/>
      <c r="O26" s="49"/>
      <c r="P26" s="59"/>
      <c r="Q26" s="141" t="s">
        <v>164</v>
      </c>
      <c r="R26" s="50" t="s">
        <v>112</v>
      </c>
      <c r="S26" s="134" t="s">
        <v>149</v>
      </c>
      <c r="U26" s="259"/>
      <c r="V26" s="261"/>
      <c r="W26" s="263"/>
      <c r="AA26" s="92"/>
      <c r="AB26" s="72">
        <v>22</v>
      </c>
      <c r="AC26" s="73" t="s">
        <v>7</v>
      </c>
      <c r="AD26" s="78" t="s">
        <v>65</v>
      </c>
      <c r="AF26" s="12"/>
      <c r="AG26" s="12"/>
      <c r="AH26" s="12"/>
      <c r="AI26" s="71" t="s">
        <v>50</v>
      </c>
      <c r="AJ26" s="23"/>
      <c r="AK26" s="12"/>
      <c r="AP26" s="13"/>
      <c r="AQ26" s="14"/>
    </row>
    <row r="27" spans="1:43" ht="15.5" customHeight="1" thickTop="1" thickBot="1" x14ac:dyDescent="0.3">
      <c r="A27" s="71">
        <v>46</v>
      </c>
      <c r="B27" s="264" t="str">
        <f>VLOOKUP(A27,$AB$5:$AD$56,2,FALSE)</f>
        <v>美</v>
      </c>
      <c r="C27" s="266" t="str">
        <f>VLOOKUP(A27,$AB$5:$AD$56,3,FALSE)</f>
        <v>磯辺シャークス</v>
      </c>
      <c r="D27" s="241">
        <f t="shared" ref="D27" si="10">D25+1</f>
        <v>12</v>
      </c>
      <c r="F27" s="120" t="s">
        <v>97</v>
      </c>
      <c r="G27" s="153" t="s">
        <v>131</v>
      </c>
      <c r="H27" s="195"/>
      <c r="J27" s="222"/>
      <c r="K27" s="306" t="s">
        <v>241</v>
      </c>
      <c r="L27" s="306"/>
      <c r="M27" s="306"/>
      <c r="N27" s="307"/>
      <c r="Q27" s="138" t="s">
        <v>165</v>
      </c>
      <c r="R27" s="63"/>
      <c r="S27" s="135" t="s">
        <v>100</v>
      </c>
      <c r="U27" s="258">
        <f t="shared" si="5"/>
        <v>37</v>
      </c>
      <c r="V27" s="260" t="str">
        <f>VLOOKUP(X27,$AB$5:$AD$56,3,FALSE)</f>
        <v>平川ファイターズ</v>
      </c>
      <c r="W27" s="262" t="str">
        <f>VLOOKUP(X27,$AB$5:$AD$56,2,FALSE)</f>
        <v>緑</v>
      </c>
      <c r="X27" s="71">
        <v>41</v>
      </c>
      <c r="AA27" s="92"/>
      <c r="AB27" s="72">
        <v>23</v>
      </c>
      <c r="AC27" s="73" t="s">
        <v>7</v>
      </c>
      <c r="AD27" s="78" t="s">
        <v>12</v>
      </c>
      <c r="AF27" s="12"/>
      <c r="AG27" s="12"/>
      <c r="AH27" s="12"/>
      <c r="AI27" s="71" t="s">
        <v>51</v>
      </c>
      <c r="AJ27" s="23"/>
      <c r="AK27" s="12"/>
    </row>
    <row r="28" spans="1:43" ht="15.5" customHeight="1" thickTop="1" thickBot="1" x14ac:dyDescent="0.3">
      <c r="A28" s="12"/>
      <c r="B28" s="265"/>
      <c r="C28" s="267"/>
      <c r="D28" s="242"/>
      <c r="F28" s="115" t="s">
        <v>148</v>
      </c>
      <c r="G28" s="154" t="s">
        <v>104</v>
      </c>
      <c r="H28" s="197" t="s">
        <v>158</v>
      </c>
      <c r="J28" s="222"/>
      <c r="K28" s="302" t="s">
        <v>242</v>
      </c>
      <c r="L28" s="302"/>
      <c r="M28" s="302"/>
      <c r="N28" s="303"/>
      <c r="O28" s="246" t="s">
        <v>208</v>
      </c>
      <c r="P28" s="247"/>
      <c r="Q28" s="247"/>
      <c r="S28" s="88"/>
      <c r="U28" s="259"/>
      <c r="V28" s="261"/>
      <c r="W28" s="263"/>
      <c r="AA28" s="92"/>
      <c r="AB28" s="72">
        <v>24</v>
      </c>
      <c r="AC28" s="73" t="s">
        <v>7</v>
      </c>
      <c r="AD28" s="79" t="s">
        <v>37</v>
      </c>
      <c r="AF28" s="12"/>
      <c r="AG28" s="12"/>
      <c r="AH28" s="12"/>
      <c r="AI28" s="71" t="s">
        <v>60</v>
      </c>
      <c r="AJ28" s="23"/>
      <c r="AK28" s="12"/>
    </row>
    <row r="29" spans="1:43" ht="15.5" customHeight="1" thickTop="1" thickBot="1" x14ac:dyDescent="0.25">
      <c r="A29" s="71">
        <v>7</v>
      </c>
      <c r="B29" s="256" t="str">
        <f>VLOOKUP(A29,$AB$5:$AD$56,2,FALSE)</f>
        <v>中</v>
      </c>
      <c r="C29" s="239" t="str">
        <f>VLOOKUP(A29,$AB$5:$AD$56,3,FALSE)</f>
        <v>ミヤコリトルベアーズ</v>
      </c>
      <c r="D29" s="258">
        <f t="shared" ref="D29" si="11">D27+1</f>
        <v>13</v>
      </c>
      <c r="F29" s="122" t="s">
        <v>122</v>
      </c>
      <c r="G29" s="60"/>
      <c r="H29" s="196" t="s">
        <v>159</v>
      </c>
      <c r="J29" s="222"/>
      <c r="K29" s="304" t="s">
        <v>226</v>
      </c>
      <c r="L29" s="304"/>
      <c r="M29" s="304"/>
      <c r="N29" s="305"/>
      <c r="O29" s="248" t="s">
        <v>223</v>
      </c>
      <c r="P29" s="249"/>
      <c r="Q29" s="249"/>
      <c r="R29" s="250"/>
      <c r="S29" s="250"/>
      <c r="U29" s="258">
        <f t="shared" si="5"/>
        <v>38</v>
      </c>
      <c r="V29" s="260" t="str">
        <f>VLOOKUP(X29,$AB$5:$AD$56,3,FALSE)</f>
        <v>仁戸名・松ヶ丘</v>
      </c>
      <c r="W29" s="262" t="str">
        <f>VLOOKUP(X29,$AB$5:$AD$56,2,FALSE)</f>
        <v>中</v>
      </c>
      <c r="X29" s="71">
        <v>5</v>
      </c>
      <c r="AA29" s="92"/>
      <c r="AB29" s="72">
        <v>25</v>
      </c>
      <c r="AC29" s="73" t="s">
        <v>7</v>
      </c>
      <c r="AD29" s="79" t="s">
        <v>8</v>
      </c>
      <c r="AF29" s="12"/>
      <c r="AG29" s="12"/>
      <c r="AH29" s="12"/>
      <c r="AI29" s="71" t="s">
        <v>61</v>
      </c>
      <c r="AJ29" s="25"/>
      <c r="AK29" s="12"/>
    </row>
    <row r="30" spans="1:43" ht="15.5" customHeight="1" thickBot="1" x14ac:dyDescent="0.25">
      <c r="B30" s="257"/>
      <c r="C30" s="240"/>
      <c r="D30" s="259"/>
      <c r="F30" s="223" t="s">
        <v>234</v>
      </c>
      <c r="G30" s="251" t="s">
        <v>222</v>
      </c>
      <c r="H30" s="252"/>
      <c r="I30" s="252"/>
      <c r="J30" s="253"/>
      <c r="K30" s="308" t="s">
        <v>244</v>
      </c>
      <c r="L30" s="309"/>
      <c r="M30" s="309"/>
      <c r="N30" s="310"/>
      <c r="Q30" s="138" t="s">
        <v>125</v>
      </c>
      <c r="R30" s="210" t="s">
        <v>113</v>
      </c>
      <c r="S30" s="134" t="s">
        <v>149</v>
      </c>
      <c r="U30" s="259"/>
      <c r="V30" s="261"/>
      <c r="W30" s="263"/>
      <c r="AA30" s="92"/>
      <c r="AB30" s="72">
        <v>26</v>
      </c>
      <c r="AC30" s="73" t="s">
        <v>7</v>
      </c>
      <c r="AD30" s="79" t="s">
        <v>47</v>
      </c>
      <c r="AF30" s="12"/>
      <c r="AG30" s="12"/>
      <c r="AH30" s="12"/>
      <c r="AI30" s="71"/>
      <c r="AJ30" s="25"/>
      <c r="AK30" s="12"/>
      <c r="AN30" s="6"/>
    </row>
    <row r="31" spans="1:43" ht="15.5" customHeight="1" thickTop="1" thickBot="1" x14ac:dyDescent="0.25">
      <c r="A31" s="71">
        <v>33</v>
      </c>
      <c r="B31" s="256" t="str">
        <f>VLOOKUP(A31,$AB$5:$AD$56,2,FALSE)</f>
        <v>若</v>
      </c>
      <c r="C31" s="239" t="str">
        <f>VLOOKUP(A31,$AB$5:$AD$56,3,FALSE)</f>
        <v>都賀ジャガーズ</v>
      </c>
      <c r="D31" s="241">
        <f t="shared" ref="D31" si="12">D29+1</f>
        <v>14</v>
      </c>
      <c r="F31" s="243" t="s">
        <v>233</v>
      </c>
      <c r="G31" s="244"/>
      <c r="H31" s="244"/>
      <c r="I31" s="244"/>
      <c r="J31" s="245"/>
      <c r="K31" s="220" t="s">
        <v>235</v>
      </c>
      <c r="L31" s="334" t="s">
        <v>247</v>
      </c>
      <c r="M31" s="335" t="s">
        <v>246</v>
      </c>
      <c r="N31" s="217" t="s">
        <v>224</v>
      </c>
      <c r="P31" s="191"/>
      <c r="Q31" s="190" t="s">
        <v>134</v>
      </c>
      <c r="S31" s="126" t="s">
        <v>152</v>
      </c>
      <c r="U31" s="241">
        <f t="shared" si="5"/>
        <v>39</v>
      </c>
      <c r="V31" s="287" t="str">
        <f>VLOOKUP(X31,$AB$5:$AD$56,3,FALSE)</f>
        <v>千城台レッドシャーク</v>
      </c>
      <c r="W31" s="287" t="str">
        <f>VLOOKUP(X31,$AB$5:$AD$56,2,FALSE)</f>
        <v>若</v>
      </c>
      <c r="X31" s="71">
        <v>32</v>
      </c>
      <c r="AA31" s="92"/>
      <c r="AB31" s="72">
        <v>27</v>
      </c>
      <c r="AC31" s="73" t="s">
        <v>7</v>
      </c>
      <c r="AD31" s="79" t="s">
        <v>30</v>
      </c>
      <c r="AF31" s="12"/>
      <c r="AG31" s="12"/>
      <c r="AH31" s="12"/>
      <c r="AI31" s="71"/>
      <c r="AJ31" s="25"/>
      <c r="AK31" s="12"/>
      <c r="AN31" s="6"/>
    </row>
    <row r="32" spans="1:43" ht="15.5" customHeight="1" thickTop="1" thickBot="1" x14ac:dyDescent="0.25">
      <c r="B32" s="257"/>
      <c r="C32" s="240"/>
      <c r="D32" s="242"/>
      <c r="F32" s="158" t="s">
        <v>154</v>
      </c>
      <c r="G32" s="65" t="s">
        <v>105</v>
      </c>
      <c r="H32" s="169" t="s">
        <v>129</v>
      </c>
      <c r="J32" s="68" t="s">
        <v>203</v>
      </c>
      <c r="K32" s="219" t="s">
        <v>236</v>
      </c>
      <c r="L32" s="32" t="s">
        <v>205</v>
      </c>
      <c r="N32" s="218" t="s">
        <v>225</v>
      </c>
      <c r="O32" s="30" t="s">
        <v>204</v>
      </c>
      <c r="P32" s="191"/>
      <c r="Q32" s="154"/>
      <c r="R32" s="150" t="s">
        <v>138</v>
      </c>
      <c r="S32" s="131" t="s">
        <v>92</v>
      </c>
      <c r="U32" s="242"/>
      <c r="V32" s="288"/>
      <c r="W32" s="288"/>
      <c r="X32" s="12"/>
      <c r="AA32" s="92"/>
      <c r="AB32" s="72">
        <v>28</v>
      </c>
      <c r="AC32" s="73" t="s">
        <v>73</v>
      </c>
      <c r="AD32" s="78" t="s">
        <v>25</v>
      </c>
      <c r="AF32" s="12"/>
      <c r="AG32" s="12"/>
      <c r="AH32" s="12"/>
      <c r="AI32" s="71"/>
      <c r="AJ32" s="26"/>
      <c r="AK32" s="12"/>
      <c r="AN32" s="6"/>
    </row>
    <row r="33" spans="1:40" ht="15.5" customHeight="1" thickTop="1" thickBot="1" x14ac:dyDescent="0.25">
      <c r="A33" s="71">
        <v>3</v>
      </c>
      <c r="B33" s="256" t="str">
        <f>VLOOKUP(A33,$AB$5:$AD$56,2,FALSE)</f>
        <v>中</v>
      </c>
      <c r="C33" s="239" t="str">
        <f>VLOOKUP(A33,$AB$5:$AD$56,3,FALSE)</f>
        <v>生浜ヤンキース</v>
      </c>
      <c r="D33" s="258">
        <f t="shared" ref="D33" si="13">D31+1</f>
        <v>15</v>
      </c>
      <c r="F33" s="159" t="s">
        <v>170</v>
      </c>
      <c r="G33" s="154"/>
      <c r="H33" s="168" t="s">
        <v>166</v>
      </c>
      <c r="J33" s="68"/>
      <c r="K33" s="295" t="s">
        <v>227</v>
      </c>
      <c r="L33" s="296"/>
      <c r="M33" s="296"/>
      <c r="N33" s="297"/>
      <c r="P33" s="191"/>
      <c r="R33" s="110" t="s">
        <v>140</v>
      </c>
      <c r="S33" s="129" t="s">
        <v>120</v>
      </c>
      <c r="U33" s="258">
        <f t="shared" si="5"/>
        <v>40</v>
      </c>
      <c r="V33" s="260" t="str">
        <f>VLOOKUP(X33,$AB$5:$AD$56,3,FALSE)</f>
        <v>横戸ヒューガーズ</v>
      </c>
      <c r="W33" s="262" t="str">
        <f>VLOOKUP(X33,$AB$5:$AD$56,2,FALSE)</f>
        <v>花</v>
      </c>
      <c r="X33" s="71">
        <v>16</v>
      </c>
      <c r="AA33" s="92"/>
      <c r="AB33" s="72">
        <v>29</v>
      </c>
      <c r="AC33" s="73" t="s">
        <v>73</v>
      </c>
      <c r="AD33" s="80" t="s">
        <v>18</v>
      </c>
      <c r="AI33" s="71"/>
      <c r="AJ33" s="26"/>
      <c r="AN33" s="6"/>
    </row>
    <row r="34" spans="1:40" ht="15.5" customHeight="1" thickBot="1" x14ac:dyDescent="0.3">
      <c r="B34" s="257"/>
      <c r="C34" s="240"/>
      <c r="D34" s="259"/>
      <c r="F34" s="119" t="s">
        <v>84</v>
      </c>
      <c r="G34" s="167" t="s">
        <v>128</v>
      </c>
      <c r="H34" s="61"/>
      <c r="J34" s="68"/>
      <c r="K34" s="298" t="s">
        <v>245</v>
      </c>
      <c r="L34" s="299"/>
      <c r="M34" s="299"/>
      <c r="N34" s="300"/>
      <c r="P34" s="192" t="s">
        <v>215</v>
      </c>
      <c r="Q34" s="33" t="s">
        <v>197</v>
      </c>
      <c r="R34" s="52"/>
      <c r="S34" s="177" t="s">
        <v>179</v>
      </c>
      <c r="U34" s="259"/>
      <c r="V34" s="261"/>
      <c r="W34" s="263"/>
      <c r="AA34" s="92"/>
      <c r="AB34" s="72">
        <v>30</v>
      </c>
      <c r="AC34" s="73" t="s">
        <v>73</v>
      </c>
      <c r="AD34" s="80" t="s">
        <v>29</v>
      </c>
      <c r="AI34" s="71"/>
      <c r="AJ34" s="23"/>
    </row>
    <row r="35" spans="1:40" ht="15.5" customHeight="1" thickTop="1" thickBot="1" x14ac:dyDescent="0.3">
      <c r="A35" s="71">
        <v>24</v>
      </c>
      <c r="B35" s="301" t="str">
        <f>VLOOKUP(A35,$AB$5:$AD$56,2,FALSE)</f>
        <v>稲</v>
      </c>
      <c r="C35" s="285" t="str">
        <f>VLOOKUP(A35,$AB$5:$AD$56,3,FALSE)</f>
        <v>緑町レッドイーグルス</v>
      </c>
      <c r="D35" s="241">
        <f t="shared" ref="D35" si="14">D33+1</f>
        <v>16</v>
      </c>
      <c r="E35" s="27">
        <v>42</v>
      </c>
      <c r="F35" s="120" t="s">
        <v>117</v>
      </c>
      <c r="G35" s="96" t="s">
        <v>132</v>
      </c>
      <c r="H35" s="55"/>
      <c r="I35" s="31"/>
      <c r="J35" s="68"/>
      <c r="K35" s="292" t="s">
        <v>228</v>
      </c>
      <c r="L35" s="293"/>
      <c r="M35" s="293"/>
      <c r="N35" s="294"/>
      <c r="O35" s="59"/>
      <c r="P35" s="108" t="s">
        <v>213</v>
      </c>
      <c r="Q35" s="90"/>
      <c r="R35" s="52"/>
      <c r="S35" s="176" t="s">
        <v>186</v>
      </c>
      <c r="T35" s="28">
        <v>16</v>
      </c>
      <c r="U35" s="258">
        <f t="shared" si="5"/>
        <v>41</v>
      </c>
      <c r="V35" s="260" t="str">
        <f>VLOOKUP(X35,$AB$5:$AD$56,3,FALSE)</f>
        <v>土気グリーンウエーブ</v>
      </c>
      <c r="W35" s="262" t="str">
        <f>VLOOKUP(X35,$AB$5:$AD$56,2,FALSE)</f>
        <v>緑</v>
      </c>
      <c r="X35" s="71">
        <v>40</v>
      </c>
      <c r="AA35" s="92"/>
      <c r="AB35" s="72">
        <v>31</v>
      </c>
      <c r="AC35" s="73" t="s">
        <v>73</v>
      </c>
      <c r="AD35" s="80" t="s">
        <v>66</v>
      </c>
      <c r="AI35" s="71"/>
      <c r="AJ35" s="23"/>
    </row>
    <row r="36" spans="1:40" ht="15.5" customHeight="1" thickTop="1" thickBot="1" x14ac:dyDescent="0.3">
      <c r="B36" s="257"/>
      <c r="C36" s="286"/>
      <c r="D36" s="242"/>
      <c r="F36" s="182" t="s">
        <v>179</v>
      </c>
      <c r="G36" s="51"/>
      <c r="H36" s="55" t="s">
        <v>193</v>
      </c>
      <c r="I36" s="189" t="s">
        <v>213</v>
      </c>
      <c r="J36" s="68"/>
      <c r="K36" s="292" t="s">
        <v>237</v>
      </c>
      <c r="L36" s="293"/>
      <c r="M36" s="293"/>
      <c r="N36" s="294"/>
      <c r="O36" s="59"/>
      <c r="P36" s="59"/>
      <c r="Q36" s="90"/>
      <c r="R36" s="95" t="s">
        <v>141</v>
      </c>
      <c r="S36" s="124" t="s">
        <v>93</v>
      </c>
      <c r="U36" s="259"/>
      <c r="V36" s="261"/>
      <c r="W36" s="263"/>
      <c r="AA36" s="92"/>
      <c r="AB36" s="72">
        <v>32</v>
      </c>
      <c r="AC36" s="73" t="s">
        <v>5</v>
      </c>
      <c r="AD36" s="78" t="s">
        <v>67</v>
      </c>
      <c r="AI36" s="71"/>
      <c r="AJ36" s="23"/>
    </row>
    <row r="37" spans="1:40" ht="15.5" customHeight="1" thickTop="1" thickBot="1" x14ac:dyDescent="0.3">
      <c r="A37" s="71">
        <v>47</v>
      </c>
      <c r="B37" s="283" t="str">
        <f>VLOOKUP(A37,$AB$5:$AD$56,2,FALSE)</f>
        <v>美</v>
      </c>
      <c r="C37" s="285" t="str">
        <f>VLOOKUP(A37,$AB$5:$AD$56,3,FALSE)</f>
        <v>磯辺シーグルス</v>
      </c>
      <c r="D37" s="241">
        <f t="shared" ref="D37" si="15">D35+1</f>
        <v>17</v>
      </c>
      <c r="E37" s="27">
        <v>29</v>
      </c>
      <c r="F37" s="181" t="s">
        <v>190</v>
      </c>
      <c r="G37" s="51"/>
      <c r="H37" s="184"/>
      <c r="I37" s="171" t="s">
        <v>214</v>
      </c>
      <c r="J37" s="66"/>
      <c r="K37" s="292" t="s">
        <v>229</v>
      </c>
      <c r="L37" s="293"/>
      <c r="M37" s="293"/>
      <c r="N37" s="294"/>
      <c r="O37" s="59"/>
      <c r="P37" s="59"/>
      <c r="Q37" s="140"/>
      <c r="R37" s="152" t="s">
        <v>142</v>
      </c>
      <c r="S37" s="125" t="s">
        <v>121</v>
      </c>
      <c r="T37" s="28">
        <v>30</v>
      </c>
      <c r="U37" s="241">
        <f t="shared" si="5"/>
        <v>42</v>
      </c>
      <c r="V37" s="287" t="str">
        <f>VLOOKUP(X37,$AB$5:$AD$56,3,FALSE)</f>
        <v>高洲コンドルス</v>
      </c>
      <c r="W37" s="260" t="str">
        <f>VLOOKUP(X37,$AB$5:$AD$56,2,FALSE)</f>
        <v>美</v>
      </c>
      <c r="X37" s="71">
        <v>44</v>
      </c>
      <c r="AA37" s="92"/>
      <c r="AB37" s="72">
        <v>33</v>
      </c>
      <c r="AC37" s="73" t="s">
        <v>5</v>
      </c>
      <c r="AD37" s="80" t="s">
        <v>10</v>
      </c>
      <c r="AI37" s="71"/>
      <c r="AJ37" s="23"/>
    </row>
    <row r="38" spans="1:40" ht="15.5" customHeight="1" thickTop="1" thickBot="1" x14ac:dyDescent="0.25">
      <c r="A38" s="18"/>
      <c r="B38" s="284"/>
      <c r="C38" s="286"/>
      <c r="D38" s="242"/>
      <c r="F38" s="123" t="s">
        <v>85</v>
      </c>
      <c r="G38" s="111" t="s">
        <v>133</v>
      </c>
      <c r="H38" s="184"/>
      <c r="I38" s="66"/>
      <c r="J38" s="66"/>
      <c r="K38" s="289"/>
      <c r="L38" s="290"/>
      <c r="M38" s="290"/>
      <c r="N38" s="291"/>
      <c r="O38" s="59"/>
      <c r="P38" s="59"/>
      <c r="Q38" s="141" t="s">
        <v>134</v>
      </c>
      <c r="R38" s="50" t="s">
        <v>114</v>
      </c>
      <c r="S38" s="136" t="s">
        <v>149</v>
      </c>
      <c r="U38" s="242"/>
      <c r="V38" s="288"/>
      <c r="W38" s="261"/>
      <c r="X38" s="12"/>
      <c r="AA38" s="92"/>
      <c r="AB38" s="72">
        <v>34</v>
      </c>
      <c r="AC38" s="73" t="s">
        <v>5</v>
      </c>
      <c r="AD38" s="80" t="s">
        <v>38</v>
      </c>
      <c r="AI38" s="71"/>
      <c r="AJ38" s="25"/>
    </row>
    <row r="39" spans="1:40" ht="15.5" customHeight="1" thickTop="1" thickBot="1" x14ac:dyDescent="0.25">
      <c r="A39" s="71">
        <v>14</v>
      </c>
      <c r="B39" s="256" t="str">
        <f>VLOOKUP(A39,$AB$5:$AD$56,2,FALSE)</f>
        <v>花</v>
      </c>
      <c r="C39" s="239" t="str">
        <f>VLOOKUP(A39,$AB$5:$AD$56,3,FALSE)</f>
        <v>花見川ツインズ</v>
      </c>
      <c r="D39" s="258">
        <f>D37+1</f>
        <v>18</v>
      </c>
      <c r="E39" s="27">
        <v>11</v>
      </c>
      <c r="F39" s="116" t="s">
        <v>98</v>
      </c>
      <c r="G39" s="161" t="s">
        <v>125</v>
      </c>
      <c r="H39" s="184"/>
      <c r="I39" s="66"/>
      <c r="J39" s="66"/>
      <c r="K39" s="277"/>
      <c r="L39" s="278"/>
      <c r="M39" s="278"/>
      <c r="N39" s="279"/>
      <c r="O39" s="59"/>
      <c r="P39" s="49"/>
      <c r="Q39" s="151" t="s">
        <v>130</v>
      </c>
      <c r="R39" s="64"/>
      <c r="S39" s="127" t="s">
        <v>123</v>
      </c>
      <c r="T39" s="28">
        <v>41</v>
      </c>
      <c r="U39" s="258">
        <f t="shared" si="5"/>
        <v>43</v>
      </c>
      <c r="V39" s="260" t="str">
        <f>VLOOKUP(X39,$AB$5:$AD$56,3,FALSE)</f>
        <v>わかしおタイガース</v>
      </c>
      <c r="W39" s="262" t="str">
        <f>VLOOKUP(X39,$AB$5:$AD$56,2,FALSE)</f>
        <v>稲</v>
      </c>
      <c r="X39" s="71">
        <v>27</v>
      </c>
      <c r="AA39" s="92"/>
      <c r="AB39" s="72">
        <v>35</v>
      </c>
      <c r="AC39" s="73" t="s">
        <v>5</v>
      </c>
      <c r="AD39" s="80" t="s">
        <v>26</v>
      </c>
      <c r="AI39" s="71"/>
      <c r="AJ39" s="25"/>
    </row>
    <row r="40" spans="1:40" ht="15.5" customHeight="1" thickBot="1" x14ac:dyDescent="0.25">
      <c r="B40" s="257"/>
      <c r="C40" s="240"/>
      <c r="D40" s="259"/>
      <c r="F40" s="158" t="s">
        <v>155</v>
      </c>
      <c r="G40" s="162" t="s">
        <v>106</v>
      </c>
      <c r="H40" s="188" t="s">
        <v>174</v>
      </c>
      <c r="I40" s="66"/>
      <c r="J40" s="66"/>
      <c r="K40" s="31"/>
      <c r="L40" s="31"/>
      <c r="M40" s="49"/>
      <c r="N40" s="187"/>
      <c r="O40" s="59"/>
      <c r="P40" s="246" t="s">
        <v>181</v>
      </c>
      <c r="Q40" s="247"/>
      <c r="R40" s="247"/>
      <c r="S40" s="211"/>
      <c r="U40" s="259"/>
      <c r="V40" s="261"/>
      <c r="W40" s="263"/>
      <c r="AA40" s="92"/>
      <c r="AB40" s="72">
        <v>36</v>
      </c>
      <c r="AC40" s="73" t="s">
        <v>74</v>
      </c>
      <c r="AD40" s="78" t="s">
        <v>39</v>
      </c>
      <c r="AI40" s="71"/>
      <c r="AJ40" s="25"/>
    </row>
    <row r="41" spans="1:40" ht="15.5" customHeight="1" thickTop="1" thickBot="1" x14ac:dyDescent="0.25">
      <c r="A41" s="71">
        <v>21</v>
      </c>
      <c r="B41" s="256" t="str">
        <f>VLOOKUP(A41,$AB$5:$AD$56,2,FALSE)</f>
        <v>稲</v>
      </c>
      <c r="C41" s="239" t="str">
        <f>VLOOKUP(A41,$AB$5:$AD$56,3,FALSE)</f>
        <v>小中台ＪＢＣ</v>
      </c>
      <c r="D41" s="241">
        <f t="shared" ref="D41" si="16">D39+1</f>
        <v>19</v>
      </c>
      <c r="E41" s="27">
        <v>6</v>
      </c>
      <c r="F41" s="117" t="s">
        <v>169</v>
      </c>
      <c r="G41" s="57"/>
      <c r="H41" s="163" t="s">
        <v>128</v>
      </c>
      <c r="I41" s="66" t="s">
        <v>200</v>
      </c>
      <c r="J41" s="66"/>
      <c r="K41" s="31"/>
      <c r="L41" s="31"/>
      <c r="M41" s="49"/>
      <c r="N41" s="187"/>
      <c r="O41" s="91"/>
      <c r="P41" s="212" t="s">
        <v>202</v>
      </c>
      <c r="Q41" s="235" t="s">
        <v>216</v>
      </c>
      <c r="R41" s="236"/>
      <c r="S41" s="236"/>
      <c r="T41" s="28">
        <v>3</v>
      </c>
      <c r="U41" s="241">
        <f t="shared" si="5"/>
        <v>44</v>
      </c>
      <c r="V41" s="260" t="str">
        <f>VLOOKUP(X41,$AB$5:$AD$56,3,FALSE)</f>
        <v>稲丘ベアーズ</v>
      </c>
      <c r="W41" s="262" t="str">
        <f>VLOOKUP(X41,$AB$5:$AD$56,2,FALSE)</f>
        <v>稲</v>
      </c>
      <c r="X41" s="71">
        <v>18</v>
      </c>
      <c r="AA41" s="92"/>
      <c r="AB41" s="72">
        <v>37</v>
      </c>
      <c r="AC41" s="73" t="s">
        <v>74</v>
      </c>
      <c r="AD41" s="78" t="s">
        <v>40</v>
      </c>
      <c r="AI41" s="71"/>
      <c r="AJ41" s="26"/>
    </row>
    <row r="42" spans="1:40" ht="15.5" customHeight="1" thickTop="1" thickBot="1" x14ac:dyDescent="0.25">
      <c r="B42" s="257"/>
      <c r="C42" s="240"/>
      <c r="D42" s="242"/>
      <c r="F42" s="213"/>
      <c r="G42" s="280" t="s">
        <v>180</v>
      </c>
      <c r="H42" s="281"/>
      <c r="I42" s="282"/>
      <c r="J42" s="66"/>
      <c r="K42" s="31"/>
      <c r="L42" s="31"/>
      <c r="M42" s="49"/>
      <c r="N42" s="187"/>
      <c r="O42" s="91"/>
      <c r="P42" s="49"/>
      <c r="Q42" s="90"/>
      <c r="R42" s="109" t="s">
        <v>143</v>
      </c>
      <c r="S42" s="173"/>
      <c r="U42" s="242"/>
      <c r="V42" s="261"/>
      <c r="W42" s="263"/>
      <c r="AA42" s="92"/>
      <c r="AB42" s="72">
        <v>38</v>
      </c>
      <c r="AC42" s="73" t="s">
        <v>74</v>
      </c>
      <c r="AD42" s="80" t="s">
        <v>21</v>
      </c>
      <c r="AI42" s="71"/>
      <c r="AJ42" s="26"/>
    </row>
    <row r="43" spans="1:40" ht="15.5" customHeight="1" thickTop="1" thickBot="1" x14ac:dyDescent="0.3">
      <c r="A43" s="71">
        <v>28</v>
      </c>
      <c r="B43" s="256" t="str">
        <f>VLOOKUP(A43,$AB$5:$AD$56,2,FALSE)</f>
        <v>若</v>
      </c>
      <c r="C43" s="239" t="str">
        <f>VLOOKUP(A43,$AB$5:$AD$56,3,FALSE)</f>
        <v>愛生グレート</v>
      </c>
      <c r="D43" s="241">
        <f t="shared" ref="D43:D53" si="17">D41+1</f>
        <v>20</v>
      </c>
      <c r="E43" s="27">
        <v>36</v>
      </c>
      <c r="F43" s="234" t="s">
        <v>207</v>
      </c>
      <c r="G43" s="233"/>
      <c r="H43" s="233"/>
      <c r="I43" s="214"/>
      <c r="J43" s="198" t="s">
        <v>221</v>
      </c>
      <c r="K43" s="31"/>
      <c r="L43" s="31"/>
      <c r="M43" s="49"/>
      <c r="N43" s="187"/>
      <c r="O43" s="193" t="s">
        <v>218</v>
      </c>
      <c r="P43" s="49"/>
      <c r="Q43" s="91"/>
      <c r="R43" s="108" t="s">
        <v>135</v>
      </c>
      <c r="S43" s="129" t="s">
        <v>182</v>
      </c>
      <c r="T43" s="28">
        <v>25</v>
      </c>
      <c r="U43" s="258">
        <f t="shared" si="5"/>
        <v>45</v>
      </c>
      <c r="V43" s="260" t="str">
        <f>VLOOKUP(X43,$AB$5:$AD$56,3,FALSE)</f>
        <v>幕張ヒーローズ</v>
      </c>
      <c r="W43" s="262" t="str">
        <f>VLOOKUP(X43,$AB$5:$AD$56,2,FALSE)</f>
        <v>花</v>
      </c>
      <c r="X43" s="71">
        <v>15</v>
      </c>
      <c r="AA43" s="92"/>
      <c r="AB43" s="72">
        <v>39</v>
      </c>
      <c r="AC43" s="73" t="s">
        <v>74</v>
      </c>
      <c r="AD43" s="80" t="s">
        <v>19</v>
      </c>
      <c r="AF43" s="12"/>
      <c r="AG43" s="12"/>
      <c r="AH43" s="12"/>
      <c r="AI43" s="71"/>
      <c r="AJ43" s="23"/>
      <c r="AK43" s="12"/>
    </row>
    <row r="44" spans="1:40" ht="15.5" customHeight="1" thickTop="1" thickBot="1" x14ac:dyDescent="0.3">
      <c r="B44" s="257"/>
      <c r="C44" s="240"/>
      <c r="D44" s="242"/>
      <c r="F44" s="158" t="s">
        <v>155</v>
      </c>
      <c r="G44" s="54" t="s">
        <v>107</v>
      </c>
      <c r="H44" s="275" t="s">
        <v>175</v>
      </c>
      <c r="I44" s="276"/>
      <c r="J44" s="204" t="s">
        <v>219</v>
      </c>
      <c r="K44" s="31"/>
      <c r="L44" s="31"/>
      <c r="M44" s="49"/>
      <c r="N44" s="49"/>
      <c r="O44" s="207" t="s">
        <v>219</v>
      </c>
      <c r="P44" s="49"/>
      <c r="Q44" s="137" t="s">
        <v>139</v>
      </c>
      <c r="R44" s="50" t="s">
        <v>116</v>
      </c>
      <c r="S44" s="134" t="s">
        <v>149</v>
      </c>
      <c r="U44" s="259"/>
      <c r="V44" s="261"/>
      <c r="W44" s="263"/>
      <c r="AA44" s="92"/>
      <c r="AB44" s="72">
        <v>40</v>
      </c>
      <c r="AC44" s="73" t="s">
        <v>1</v>
      </c>
      <c r="AD44" s="80" t="s">
        <v>13</v>
      </c>
      <c r="AF44" s="12"/>
      <c r="AG44" s="12"/>
      <c r="AH44" s="12"/>
      <c r="AI44" s="71"/>
      <c r="AJ44" s="23"/>
      <c r="AK44" s="12"/>
    </row>
    <row r="45" spans="1:40" ht="15.5" customHeight="1" thickTop="1" thickBot="1" x14ac:dyDescent="0.3">
      <c r="A45" s="71">
        <v>6</v>
      </c>
      <c r="B45" s="256" t="str">
        <f>VLOOKUP(A45,$AB$5:$AD$56,2,FALSE)</f>
        <v>中</v>
      </c>
      <c r="C45" s="239" t="str">
        <f>VLOOKUP(A45,$AB$5:$AD$56,3,FALSE)</f>
        <v>新宿マリナーズ</v>
      </c>
      <c r="D45" s="258">
        <f t="shared" si="17"/>
        <v>21</v>
      </c>
      <c r="E45" s="27">
        <v>50</v>
      </c>
      <c r="F45" s="117" t="s">
        <v>168</v>
      </c>
      <c r="G45" s="162"/>
      <c r="H45" s="275" t="s">
        <v>176</v>
      </c>
      <c r="I45" s="276"/>
      <c r="J45" s="31"/>
      <c r="K45" s="31"/>
      <c r="L45" s="31"/>
      <c r="M45" s="49"/>
      <c r="N45" s="49"/>
      <c r="O45" s="187"/>
      <c r="P45" s="59"/>
      <c r="Q45" s="139" t="s">
        <v>160</v>
      </c>
      <c r="R45" s="50"/>
      <c r="S45" s="127" t="s">
        <v>150</v>
      </c>
      <c r="T45" s="28">
        <v>34</v>
      </c>
      <c r="U45" s="258">
        <f t="shared" si="5"/>
        <v>46</v>
      </c>
      <c r="V45" s="260" t="str">
        <f>VLOOKUP(X45,$AB$5:$AD$56,3,FALSE)</f>
        <v>院内イーグルス</v>
      </c>
      <c r="W45" s="262" t="str">
        <f>VLOOKUP(X45,$AB$5:$AD$56,2,FALSE)</f>
        <v>中</v>
      </c>
      <c r="X45" s="71">
        <v>2</v>
      </c>
      <c r="AA45" s="92"/>
      <c r="AB45" s="72">
        <v>41</v>
      </c>
      <c r="AC45" s="73" t="s">
        <v>1</v>
      </c>
      <c r="AD45" s="80" t="s">
        <v>68</v>
      </c>
      <c r="AF45" s="12"/>
      <c r="AG45" s="12"/>
      <c r="AH45" s="12"/>
      <c r="AI45" s="71"/>
      <c r="AJ45" s="23"/>
      <c r="AK45" s="12"/>
    </row>
    <row r="46" spans="1:40" ht="15.5" customHeight="1" thickBot="1" x14ac:dyDescent="0.3">
      <c r="B46" s="257"/>
      <c r="C46" s="240"/>
      <c r="D46" s="259"/>
      <c r="F46" s="119" t="s">
        <v>86</v>
      </c>
      <c r="G46" s="114" t="s">
        <v>126</v>
      </c>
      <c r="H46" s="55"/>
      <c r="I46" s="205"/>
      <c r="J46" s="31"/>
      <c r="K46" s="31"/>
      <c r="L46" s="31"/>
      <c r="M46" s="49"/>
      <c r="N46" s="49"/>
      <c r="O46" s="187"/>
      <c r="P46" s="59"/>
      <c r="Q46" s="140"/>
      <c r="R46" s="95" t="s">
        <v>128</v>
      </c>
      <c r="S46" s="87"/>
      <c r="U46" s="259"/>
      <c r="V46" s="261"/>
      <c r="W46" s="263"/>
      <c r="AA46" s="92"/>
      <c r="AB46" s="72">
        <v>42</v>
      </c>
      <c r="AC46" s="73" t="s">
        <v>1</v>
      </c>
      <c r="AD46" s="80" t="s">
        <v>6</v>
      </c>
      <c r="AF46" s="12"/>
      <c r="AG46" s="12"/>
      <c r="AH46" s="12"/>
      <c r="AI46" s="71"/>
      <c r="AJ46" s="23"/>
      <c r="AK46" s="12"/>
    </row>
    <row r="47" spans="1:40" ht="15.5" customHeight="1" thickTop="1" thickBot="1" x14ac:dyDescent="0.3">
      <c r="A47" s="71">
        <v>22</v>
      </c>
      <c r="B47" s="256" t="str">
        <f>VLOOKUP(A47,$AB$5:$AD$56,2,FALSE)</f>
        <v>稲</v>
      </c>
      <c r="C47" s="271" t="str">
        <f>VLOOKUP(A47,$AB$5:$AD$56,3,FALSE)</f>
        <v>山王ドジャーズ</v>
      </c>
      <c r="D47" s="241">
        <f t="shared" si="17"/>
        <v>22</v>
      </c>
      <c r="E47" s="27">
        <v>19</v>
      </c>
      <c r="F47" s="120" t="s">
        <v>118</v>
      </c>
      <c r="G47" s="103" t="s">
        <v>127</v>
      </c>
      <c r="H47" s="55"/>
      <c r="I47" s="205"/>
      <c r="J47" s="31"/>
      <c r="K47" s="31"/>
      <c r="L47" s="31"/>
      <c r="M47" s="49"/>
      <c r="N47" s="49"/>
      <c r="O47" s="187"/>
      <c r="P47" s="59"/>
      <c r="Q47" s="90"/>
      <c r="R47" s="103" t="s">
        <v>144</v>
      </c>
      <c r="S47" s="125" t="s">
        <v>182</v>
      </c>
      <c r="T47" s="28">
        <v>18</v>
      </c>
      <c r="U47" s="241">
        <f t="shared" si="5"/>
        <v>47</v>
      </c>
      <c r="V47" s="273" t="str">
        <f>VLOOKUP(X47,$AB$5:$AD$56,3,FALSE)</f>
        <v>打瀬ベイバスターズ</v>
      </c>
      <c r="W47" s="262" t="str">
        <f>VLOOKUP(X47,$AB$5:$AD$56,2,FALSE)</f>
        <v>美</v>
      </c>
      <c r="X47" s="71">
        <v>50</v>
      </c>
      <c r="AA47" s="92"/>
      <c r="AB47" s="72">
        <v>43</v>
      </c>
      <c r="AC47" s="73" t="s">
        <v>75</v>
      </c>
      <c r="AD47" s="78" t="s">
        <v>41</v>
      </c>
      <c r="AF47" s="12"/>
      <c r="AG47" s="12"/>
      <c r="AH47" s="12"/>
      <c r="AI47" s="71"/>
      <c r="AJ47" s="23"/>
      <c r="AK47" s="12"/>
    </row>
    <row r="48" spans="1:40" ht="15.5" customHeight="1" thickTop="1" thickBot="1" x14ac:dyDescent="0.3">
      <c r="B48" s="270"/>
      <c r="C48" s="272"/>
      <c r="D48" s="242"/>
      <c r="F48" s="174" t="s">
        <v>179</v>
      </c>
      <c r="G48" s="51"/>
      <c r="H48" s="55" t="s">
        <v>194</v>
      </c>
      <c r="I48" s="206" t="s">
        <v>210</v>
      </c>
      <c r="J48" s="31"/>
      <c r="K48" s="31"/>
      <c r="L48" s="31"/>
      <c r="M48" s="49"/>
      <c r="N48" s="49"/>
      <c r="O48" s="187"/>
      <c r="P48" s="95" t="s">
        <v>213</v>
      </c>
      <c r="Q48" s="90" t="s">
        <v>198</v>
      </c>
      <c r="R48" s="52"/>
      <c r="S48" s="177" t="s">
        <v>179</v>
      </c>
      <c r="U48" s="242"/>
      <c r="V48" s="274"/>
      <c r="W48" s="263"/>
      <c r="X48" s="12"/>
      <c r="AA48" s="92"/>
      <c r="AB48" s="72">
        <v>44</v>
      </c>
      <c r="AC48" s="73" t="s">
        <v>75</v>
      </c>
      <c r="AD48" s="80" t="s">
        <v>27</v>
      </c>
      <c r="AF48" s="12"/>
      <c r="AG48" s="12"/>
      <c r="AH48" s="12"/>
      <c r="AI48" s="71"/>
      <c r="AJ48" s="23"/>
      <c r="AK48" s="12"/>
    </row>
    <row r="49" spans="1:41" ht="15.5" customHeight="1" thickTop="1" thickBot="1" x14ac:dyDescent="0.3">
      <c r="A49" s="71">
        <v>49</v>
      </c>
      <c r="B49" s="256" t="str">
        <f>VLOOKUP(A49,$AB$5:$AD$56,2,FALSE)</f>
        <v>美</v>
      </c>
      <c r="C49" s="239" t="str">
        <f>VLOOKUP(A49,$AB$5:$AD$56,3,FALSE)</f>
        <v>幕西ファイヤーズ</v>
      </c>
      <c r="D49" s="258">
        <f t="shared" si="17"/>
        <v>23</v>
      </c>
      <c r="E49" s="27">
        <v>28</v>
      </c>
      <c r="F49" s="175" t="s">
        <v>184</v>
      </c>
      <c r="G49" s="51"/>
      <c r="H49" s="184"/>
      <c r="I49" s="185" t="s">
        <v>211</v>
      </c>
      <c r="J49" s="31"/>
      <c r="K49" s="31"/>
      <c r="L49" s="31"/>
      <c r="M49" s="49"/>
      <c r="N49" s="49"/>
      <c r="O49" s="49"/>
      <c r="P49" s="186" t="s">
        <v>210</v>
      </c>
      <c r="Q49" s="90"/>
      <c r="R49" s="52"/>
      <c r="S49" s="180" t="s">
        <v>185</v>
      </c>
      <c r="T49" s="28">
        <v>2</v>
      </c>
      <c r="U49" s="241">
        <f t="shared" si="5"/>
        <v>48</v>
      </c>
      <c r="V49" s="268" t="str">
        <f>VLOOKUP(X49,$AB$5:$AD$56,3,FALSE)</f>
        <v>泉谷メッツ</v>
      </c>
      <c r="W49" s="268" t="str">
        <f>VLOOKUP(X49,$AB$5:$AD$56,2,FALSE)</f>
        <v>緑</v>
      </c>
      <c r="X49" s="71">
        <v>39</v>
      </c>
      <c r="AA49" s="92"/>
      <c r="AB49" s="72">
        <v>45</v>
      </c>
      <c r="AC49" s="73" t="s">
        <v>75</v>
      </c>
      <c r="AD49" s="80" t="s">
        <v>42</v>
      </c>
      <c r="AF49" s="12"/>
      <c r="AG49" s="12"/>
      <c r="AH49" s="12"/>
      <c r="AI49" s="71"/>
      <c r="AJ49" s="23"/>
      <c r="AK49" s="12"/>
    </row>
    <row r="50" spans="1:41" ht="15.5" customHeight="1" thickBot="1" x14ac:dyDescent="0.3">
      <c r="A50" s="12"/>
      <c r="B50" s="257"/>
      <c r="C50" s="240"/>
      <c r="D50" s="259"/>
      <c r="F50" s="119" t="s">
        <v>87</v>
      </c>
      <c r="G50" s="100" t="s">
        <v>134</v>
      </c>
      <c r="H50" s="184"/>
      <c r="I50" s="31"/>
      <c r="J50" s="31"/>
      <c r="K50" s="31"/>
      <c r="L50" s="31"/>
      <c r="M50" s="49"/>
      <c r="N50" s="49"/>
      <c r="O50" s="49"/>
      <c r="P50" s="187"/>
      <c r="Q50" s="90"/>
      <c r="R50" s="105" t="s">
        <v>145</v>
      </c>
      <c r="S50" s="106"/>
      <c r="U50" s="242"/>
      <c r="V50" s="269"/>
      <c r="W50" s="269"/>
      <c r="AA50" s="92"/>
      <c r="AB50" s="72">
        <v>46</v>
      </c>
      <c r="AC50" s="73" t="s">
        <v>2</v>
      </c>
      <c r="AD50" s="80" t="s">
        <v>69</v>
      </c>
      <c r="AF50" s="12"/>
      <c r="AG50" s="12"/>
      <c r="AH50" s="12"/>
      <c r="AI50" s="71"/>
      <c r="AJ50" s="23"/>
      <c r="AK50" s="12"/>
    </row>
    <row r="51" spans="1:41" ht="15.5" customHeight="1" thickTop="1" thickBot="1" x14ac:dyDescent="0.3">
      <c r="A51" s="71">
        <v>37</v>
      </c>
      <c r="B51" s="264" t="str">
        <f>VLOOKUP(A51,$AB$5:$AD$56,2,FALSE)</f>
        <v>緑</v>
      </c>
      <c r="C51" s="266" t="str">
        <f>VLOOKUP(A51,$AB$5:$AD$56,3,FALSE)</f>
        <v>あすみが丘ゴールデンスタ-ズ</v>
      </c>
      <c r="D51" s="241">
        <f t="shared" si="17"/>
        <v>24</v>
      </c>
      <c r="E51" s="27">
        <v>32</v>
      </c>
      <c r="F51" s="121" t="s">
        <v>119</v>
      </c>
      <c r="G51" s="164" t="s">
        <v>135</v>
      </c>
      <c r="H51" s="184"/>
      <c r="I51" s="31"/>
      <c r="J51" s="31"/>
      <c r="K51" s="31"/>
      <c r="L51" s="31"/>
      <c r="M51" s="49"/>
      <c r="N51" s="49"/>
      <c r="O51" s="49"/>
      <c r="P51" s="187"/>
      <c r="Q51" s="162"/>
      <c r="R51" s="95" t="s">
        <v>125</v>
      </c>
      <c r="S51" s="129" t="s">
        <v>182</v>
      </c>
      <c r="T51" s="28">
        <v>53</v>
      </c>
      <c r="U51" s="258">
        <f t="shared" si="5"/>
        <v>49</v>
      </c>
      <c r="V51" s="260" t="str">
        <f>VLOOKUP(X51,$AB$5:$AD$56,3,FALSE)</f>
        <v>柏井ジャガーズ</v>
      </c>
      <c r="W51" s="262" t="str">
        <f>VLOOKUP(X51,$AB$5:$AD$56,2,FALSE)</f>
        <v>花</v>
      </c>
      <c r="X51" s="71">
        <v>8</v>
      </c>
      <c r="AA51" s="92"/>
      <c r="AB51" s="72">
        <v>47</v>
      </c>
      <c r="AC51" s="73" t="s">
        <v>2</v>
      </c>
      <c r="AD51" s="80" t="s">
        <v>48</v>
      </c>
      <c r="AF51" s="12"/>
      <c r="AG51" s="12"/>
      <c r="AH51" s="12"/>
      <c r="AI51" s="71"/>
      <c r="AJ51" s="23"/>
      <c r="AK51" s="12"/>
    </row>
    <row r="52" spans="1:41" ht="15.5" customHeight="1" thickTop="1" thickBot="1" x14ac:dyDescent="0.3">
      <c r="A52" s="12"/>
      <c r="B52" s="265"/>
      <c r="C52" s="267"/>
      <c r="D52" s="242"/>
      <c r="F52" s="115" t="s">
        <v>155</v>
      </c>
      <c r="G52" s="162" t="s">
        <v>108</v>
      </c>
      <c r="H52" s="109" t="s">
        <v>131</v>
      </c>
      <c r="I52" s="31"/>
      <c r="J52" s="31"/>
      <c r="K52" s="31"/>
      <c r="L52" s="31"/>
      <c r="M52" s="49"/>
      <c r="N52" s="49"/>
      <c r="O52" s="49"/>
      <c r="P52" s="187"/>
      <c r="Q52" s="142" t="s">
        <v>161</v>
      </c>
      <c r="R52" s="50" t="s">
        <v>115</v>
      </c>
      <c r="S52" s="134" t="s">
        <v>149</v>
      </c>
      <c r="U52" s="259"/>
      <c r="V52" s="261"/>
      <c r="W52" s="263"/>
      <c r="X52" s="12"/>
      <c r="AA52" s="92"/>
      <c r="AB52" s="72">
        <v>48</v>
      </c>
      <c r="AC52" s="73" t="s">
        <v>2</v>
      </c>
      <c r="AD52" s="80" t="s">
        <v>23</v>
      </c>
      <c r="AF52" s="12"/>
      <c r="AG52" s="12"/>
      <c r="AH52" s="12"/>
      <c r="AI52" s="71"/>
      <c r="AJ52" s="23"/>
      <c r="AK52" s="12"/>
    </row>
    <row r="53" spans="1:41" ht="15.5" customHeight="1" thickTop="1" thickBot="1" x14ac:dyDescent="0.3">
      <c r="A53" s="71">
        <v>13</v>
      </c>
      <c r="B53" s="256" t="str">
        <f>VLOOKUP(A53,$AB$5:$AD$56,2,FALSE)</f>
        <v>花</v>
      </c>
      <c r="C53" s="239" t="str">
        <f>VLOOKUP(A53,$AB$5:$AD$56,3,FALSE)</f>
        <v>花見川少年野球クラブ</v>
      </c>
      <c r="D53" s="241">
        <f t="shared" si="17"/>
        <v>25</v>
      </c>
      <c r="E53" s="27">
        <v>15</v>
      </c>
      <c r="F53" s="117" t="s">
        <v>173</v>
      </c>
      <c r="G53" s="57"/>
      <c r="H53" s="102" t="s">
        <v>143</v>
      </c>
      <c r="I53" s="31"/>
      <c r="J53" s="31"/>
      <c r="K53" s="31"/>
      <c r="L53" s="31"/>
      <c r="M53" s="49"/>
      <c r="N53" s="49"/>
      <c r="O53" s="49"/>
      <c r="P53" s="49"/>
      <c r="Q53" s="137" t="s">
        <v>162</v>
      </c>
      <c r="R53" s="56"/>
      <c r="S53" s="127" t="s">
        <v>151</v>
      </c>
      <c r="T53" s="28">
        <v>40</v>
      </c>
      <c r="U53" s="258">
        <f t="shared" si="5"/>
        <v>50</v>
      </c>
      <c r="V53" s="260" t="str">
        <f>VLOOKUP(X53,$AB$5:$AD$56,3,FALSE)</f>
        <v>みつわ台スラッガーズ</v>
      </c>
      <c r="W53" s="262" t="str">
        <f>VLOOKUP(X53,$AB$5:$AD$56,2,FALSE)</f>
        <v>若</v>
      </c>
      <c r="X53" s="71">
        <v>35</v>
      </c>
      <c r="AA53" s="92"/>
      <c r="AB53" s="72">
        <v>49</v>
      </c>
      <c r="AC53" s="73" t="s">
        <v>2</v>
      </c>
      <c r="AD53" s="80" t="s">
        <v>3</v>
      </c>
      <c r="AF53" s="12"/>
      <c r="AG53" s="12"/>
      <c r="AH53" s="12"/>
      <c r="AI53" s="71"/>
      <c r="AJ53" s="23"/>
      <c r="AK53" s="12"/>
    </row>
    <row r="54" spans="1:41" ht="15.5" customHeight="1" x14ac:dyDescent="0.25">
      <c r="A54" s="12"/>
      <c r="B54" s="257"/>
      <c r="C54" s="240"/>
      <c r="D54" s="242"/>
      <c r="F54" s="83"/>
      <c r="G54" s="53"/>
      <c r="H54" s="36"/>
      <c r="I54" s="31"/>
      <c r="J54" s="31"/>
      <c r="K54" s="31"/>
      <c r="L54" s="31"/>
      <c r="M54" s="49"/>
      <c r="N54" s="49"/>
      <c r="O54" s="49"/>
      <c r="P54" s="49"/>
      <c r="Q54" s="90"/>
      <c r="R54" s="50"/>
      <c r="S54" s="86"/>
      <c r="U54" s="259"/>
      <c r="V54" s="261"/>
      <c r="W54" s="263"/>
      <c r="X54" s="12"/>
      <c r="AA54" s="92"/>
      <c r="AB54" s="72">
        <v>50</v>
      </c>
      <c r="AC54" s="73" t="s">
        <v>2</v>
      </c>
      <c r="AD54" s="80" t="s">
        <v>17</v>
      </c>
      <c r="AF54" s="12"/>
      <c r="AG54" s="12"/>
      <c r="AH54" s="12"/>
      <c r="AI54" s="71"/>
      <c r="AJ54" s="23"/>
      <c r="AK54" s="12"/>
    </row>
    <row r="55" spans="1:41" ht="15.5" customHeight="1" x14ac:dyDescent="0.25">
      <c r="J55" s="31"/>
      <c r="K55" s="31"/>
      <c r="L55" s="31"/>
      <c r="M55" s="49"/>
      <c r="N55" s="49"/>
      <c r="O55" s="49"/>
      <c r="P55" s="49"/>
      <c r="Q55" s="90"/>
      <c r="R55" s="50"/>
      <c r="S55" s="89"/>
      <c r="U55" s="12"/>
      <c r="W55" s="10"/>
      <c r="AA55" s="92"/>
      <c r="AB55" s="72"/>
      <c r="AC55" s="73"/>
      <c r="AD55" s="81"/>
      <c r="AF55" s="12"/>
      <c r="AG55" s="12"/>
      <c r="AH55" s="12"/>
      <c r="AI55" s="71"/>
      <c r="AJ55" s="23"/>
      <c r="AK55" s="12"/>
    </row>
    <row r="56" spans="1:41" ht="15.5" customHeight="1" x14ac:dyDescent="0.25">
      <c r="B56" s="132"/>
      <c r="C56" s="224" t="s">
        <v>177</v>
      </c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6"/>
      <c r="P56" s="226"/>
      <c r="Q56" s="226"/>
      <c r="R56" s="226"/>
      <c r="S56" s="226"/>
      <c r="T56" s="38"/>
      <c r="U56" s="38"/>
      <c r="V56" s="38"/>
      <c r="W56" s="20"/>
      <c r="AA56" s="92"/>
      <c r="AB56" s="72"/>
      <c r="AD56" s="81"/>
      <c r="AF56" s="12"/>
      <c r="AG56" s="12"/>
      <c r="AH56" s="12"/>
      <c r="AI56" s="71"/>
      <c r="AJ56" s="23"/>
      <c r="AK56" s="12"/>
    </row>
    <row r="57" spans="1:41" ht="12.65" customHeight="1" x14ac:dyDescent="0.25">
      <c r="C57" s="227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9"/>
      <c r="P57" s="229"/>
      <c r="Q57" s="229"/>
      <c r="R57" s="229"/>
      <c r="S57" s="229"/>
      <c r="T57" s="72"/>
      <c r="U57" s="71"/>
      <c r="V57" s="81"/>
      <c r="W57" s="12"/>
      <c r="X57" s="12"/>
      <c r="Y57" s="12"/>
      <c r="Z57" s="12"/>
      <c r="AA57" s="71"/>
      <c r="AB57" s="23"/>
      <c r="AC57" s="12"/>
      <c r="AD57" s="12"/>
      <c r="AF57" s="12"/>
      <c r="AG57" s="12"/>
      <c r="AH57" s="11"/>
      <c r="AI57" s="11"/>
      <c r="AJ57" s="11"/>
      <c r="AK57" s="11"/>
      <c r="AL57" s="11"/>
      <c r="AM57" s="11"/>
      <c r="AN57" s="11"/>
      <c r="AO57" s="11"/>
    </row>
    <row r="58" spans="1:41" x14ac:dyDescent="0.25">
      <c r="C58" s="227" t="s">
        <v>243</v>
      </c>
      <c r="D58" s="329"/>
      <c r="E58" s="329"/>
      <c r="F58" s="329"/>
      <c r="G58" s="329"/>
      <c r="H58" s="329"/>
      <c r="I58" s="329"/>
      <c r="J58" s="329"/>
      <c r="K58" s="329"/>
      <c r="L58" s="329"/>
      <c r="M58" s="329"/>
      <c r="N58" s="329"/>
      <c r="O58" s="290"/>
      <c r="P58" s="290"/>
      <c r="Q58" s="290"/>
      <c r="R58" s="290"/>
      <c r="S58" s="290"/>
      <c r="T58" s="290"/>
      <c r="U58" s="290"/>
      <c r="V58" s="290"/>
      <c r="AF58" s="12"/>
      <c r="AG58" s="12"/>
      <c r="AH58" s="12"/>
      <c r="AI58" s="71"/>
      <c r="AJ58" s="23"/>
      <c r="AK58" s="12"/>
    </row>
    <row r="59" spans="1:41" x14ac:dyDescent="0.25">
      <c r="AF59" s="12"/>
      <c r="AG59" s="12"/>
      <c r="AH59" s="12"/>
      <c r="AI59" s="71"/>
      <c r="AJ59" s="23"/>
      <c r="AK59" s="12"/>
    </row>
    <row r="60" spans="1:41" x14ac:dyDescent="0.25">
      <c r="AF60" s="12"/>
      <c r="AG60" s="12"/>
      <c r="AH60" s="12"/>
      <c r="AI60" s="71"/>
      <c r="AJ60" s="23"/>
      <c r="AK60" s="12"/>
    </row>
    <row r="61" spans="1:41" x14ac:dyDescent="0.25">
      <c r="AF61" s="12"/>
      <c r="AG61" s="12"/>
      <c r="AH61" s="12"/>
      <c r="AI61" s="71"/>
      <c r="AJ61" s="23"/>
      <c r="AK61" s="12"/>
    </row>
    <row r="62" spans="1:41" x14ac:dyDescent="0.25">
      <c r="AF62" s="12"/>
      <c r="AG62" s="12"/>
      <c r="AH62" s="12"/>
      <c r="AI62" s="71"/>
      <c r="AJ62" s="23"/>
      <c r="AK62" s="12"/>
    </row>
    <row r="63" spans="1:41" x14ac:dyDescent="0.25">
      <c r="AF63" s="12"/>
      <c r="AG63" s="12"/>
      <c r="AH63" s="12"/>
      <c r="AI63" s="71"/>
      <c r="AJ63" s="23"/>
      <c r="AK63" s="12"/>
    </row>
    <row r="64" spans="1:41" x14ac:dyDescent="0.25">
      <c r="AF64" s="12"/>
      <c r="AG64" s="12"/>
      <c r="AH64" s="12"/>
      <c r="AI64" s="71"/>
      <c r="AJ64" s="23"/>
      <c r="AK64" s="12"/>
    </row>
    <row r="65" spans="1:47" x14ac:dyDescent="0.25">
      <c r="AF65" s="12"/>
      <c r="AG65" s="12"/>
      <c r="AH65" s="12"/>
      <c r="AI65" s="71"/>
      <c r="AJ65" s="23"/>
      <c r="AK65" s="12"/>
    </row>
    <row r="66" spans="1:47" x14ac:dyDescent="0.25">
      <c r="AF66" s="12"/>
      <c r="AG66" s="12"/>
      <c r="AH66" s="12"/>
      <c r="AI66" s="71"/>
      <c r="AJ66" s="23"/>
      <c r="AK66" s="12"/>
    </row>
    <row r="67" spans="1:47" x14ac:dyDescent="0.25">
      <c r="AF67" s="12"/>
      <c r="AG67" s="12"/>
      <c r="AH67" s="12"/>
      <c r="AI67" s="71"/>
      <c r="AJ67" s="23"/>
      <c r="AK67" s="12"/>
    </row>
    <row r="68" spans="1:47" x14ac:dyDescent="0.25">
      <c r="AF68" s="12"/>
      <c r="AG68" s="12"/>
      <c r="AH68" s="12"/>
      <c r="AI68" s="71"/>
      <c r="AJ68" s="23"/>
      <c r="AK68" s="12"/>
    </row>
    <row r="69" spans="1:47" x14ac:dyDescent="0.25">
      <c r="AF69" s="12"/>
      <c r="AG69" s="12"/>
      <c r="AH69" s="12"/>
      <c r="AI69" s="71"/>
      <c r="AJ69" s="23"/>
      <c r="AK69" s="12"/>
    </row>
    <row r="70" spans="1:47" x14ac:dyDescent="0.25">
      <c r="AF70" s="12"/>
      <c r="AG70" s="12"/>
      <c r="AH70" s="12"/>
      <c r="AI70" s="71"/>
      <c r="AJ70" s="23"/>
      <c r="AK70" s="12"/>
    </row>
    <row r="71" spans="1:47" s="17" customFormat="1" x14ac:dyDescent="0.25">
      <c r="A71" s="71"/>
      <c r="B71" s="2"/>
      <c r="C71" s="37"/>
      <c r="D71" s="29"/>
      <c r="E71" s="29"/>
      <c r="F71" s="82"/>
      <c r="G71" s="33"/>
      <c r="H71" s="35"/>
      <c r="I71" s="32"/>
      <c r="J71" s="32"/>
      <c r="K71" s="32"/>
      <c r="L71" s="32"/>
      <c r="M71" s="30"/>
      <c r="N71" s="30"/>
      <c r="O71" s="30"/>
      <c r="P71" s="30"/>
      <c r="Q71" s="33"/>
      <c r="R71" s="34"/>
      <c r="S71" s="85"/>
      <c r="T71" s="30"/>
      <c r="U71" s="37"/>
      <c r="V71" s="12"/>
      <c r="W71" s="2"/>
      <c r="X71" s="71"/>
      <c r="Y71" s="10"/>
      <c r="AA71" s="12"/>
      <c r="AB71" s="71"/>
      <c r="AC71" s="71"/>
      <c r="AD71" s="74"/>
      <c r="AE71" s="12"/>
      <c r="AF71" s="12"/>
      <c r="AG71" s="12"/>
      <c r="AH71" s="12"/>
      <c r="AI71" s="71"/>
      <c r="AJ71" s="23"/>
      <c r="AK71" s="12"/>
      <c r="AL71" s="12"/>
      <c r="AM71" s="12"/>
      <c r="AN71" s="12"/>
      <c r="AO71" s="12"/>
      <c r="AP71" s="11"/>
      <c r="AQ71" s="11"/>
      <c r="AR71" s="11"/>
      <c r="AS71" s="11"/>
      <c r="AT71" s="11"/>
      <c r="AU71" s="11"/>
    </row>
    <row r="72" spans="1:47" s="17" customFormat="1" x14ac:dyDescent="0.2">
      <c r="A72" s="71"/>
      <c r="B72" s="2"/>
      <c r="C72" s="37"/>
      <c r="D72" s="29"/>
      <c r="E72" s="29"/>
      <c r="F72" s="82"/>
      <c r="G72" s="33"/>
      <c r="H72" s="35"/>
      <c r="I72" s="32"/>
      <c r="J72" s="32"/>
      <c r="K72" s="32"/>
      <c r="L72" s="32"/>
      <c r="M72" s="30"/>
      <c r="N72" s="30"/>
      <c r="O72" s="30"/>
      <c r="P72" s="30"/>
      <c r="Q72" s="33"/>
      <c r="R72" s="34"/>
      <c r="S72" s="85"/>
      <c r="T72" s="30"/>
      <c r="U72" s="37"/>
      <c r="V72" s="12"/>
      <c r="W72" s="2"/>
      <c r="X72" s="71"/>
      <c r="Y72" s="10"/>
      <c r="AA72" s="12"/>
      <c r="AB72" s="71"/>
      <c r="AC72" s="71"/>
      <c r="AD72" s="74"/>
      <c r="AE72" s="12"/>
      <c r="AF72" s="7"/>
      <c r="AG72" s="7"/>
      <c r="AH72" s="7"/>
      <c r="AI72" s="69"/>
      <c r="AJ72" s="21"/>
      <c r="AK72" s="7"/>
      <c r="AL72" s="12"/>
      <c r="AM72" s="12"/>
      <c r="AN72" s="12"/>
      <c r="AO72" s="12"/>
      <c r="AP72" s="11"/>
      <c r="AQ72" s="11"/>
      <c r="AR72" s="11"/>
      <c r="AS72" s="11"/>
      <c r="AT72" s="11"/>
      <c r="AU72" s="11"/>
    </row>
    <row r="73" spans="1:47" s="17" customFormat="1" x14ac:dyDescent="0.2">
      <c r="A73" s="71"/>
      <c r="B73" s="2"/>
      <c r="C73" s="37"/>
      <c r="D73" s="29"/>
      <c r="E73" s="29"/>
      <c r="F73" s="82"/>
      <c r="G73" s="33"/>
      <c r="H73" s="35"/>
      <c r="I73" s="32"/>
      <c r="J73" s="32"/>
      <c r="K73" s="32"/>
      <c r="L73" s="32"/>
      <c r="M73" s="30"/>
      <c r="N73" s="30"/>
      <c r="O73" s="30"/>
      <c r="P73" s="30"/>
      <c r="Q73" s="33"/>
      <c r="R73" s="34"/>
      <c r="S73" s="85"/>
      <c r="T73" s="30"/>
      <c r="U73" s="37"/>
      <c r="V73" s="12"/>
      <c r="W73" s="2"/>
      <c r="X73" s="71"/>
      <c r="Y73" s="10"/>
      <c r="AA73" s="12"/>
      <c r="AB73" s="71"/>
      <c r="AC73" s="71"/>
      <c r="AD73" s="74"/>
      <c r="AE73" s="12"/>
      <c r="AF73" s="7"/>
      <c r="AG73" s="7"/>
      <c r="AH73" s="7"/>
      <c r="AI73" s="69"/>
      <c r="AJ73" s="21"/>
      <c r="AK73" s="7"/>
      <c r="AL73" s="12"/>
      <c r="AM73" s="12"/>
      <c r="AN73" s="12"/>
      <c r="AO73" s="12"/>
      <c r="AP73" s="11"/>
      <c r="AQ73" s="11"/>
      <c r="AR73" s="11"/>
      <c r="AS73" s="11"/>
      <c r="AT73" s="11"/>
      <c r="AU73" s="11"/>
    </row>
    <row r="74" spans="1:47" s="17" customFormat="1" x14ac:dyDescent="0.2">
      <c r="A74" s="71"/>
      <c r="B74" s="2"/>
      <c r="C74" s="37"/>
      <c r="D74" s="29"/>
      <c r="E74" s="29"/>
      <c r="F74" s="82"/>
      <c r="G74" s="33"/>
      <c r="H74" s="35"/>
      <c r="I74" s="32"/>
      <c r="J74" s="32"/>
      <c r="K74" s="32"/>
      <c r="L74" s="32"/>
      <c r="M74" s="30"/>
      <c r="N74" s="30"/>
      <c r="O74" s="30"/>
      <c r="P74" s="30"/>
      <c r="Q74" s="33"/>
      <c r="R74" s="34"/>
      <c r="S74" s="85"/>
      <c r="T74" s="30"/>
      <c r="U74" s="37"/>
      <c r="V74" s="12"/>
      <c r="W74" s="2"/>
      <c r="X74" s="71"/>
      <c r="Y74" s="10"/>
      <c r="AA74" s="12"/>
      <c r="AB74" s="71"/>
      <c r="AC74" s="71"/>
      <c r="AD74" s="74"/>
      <c r="AE74" s="12"/>
      <c r="AF74" s="7"/>
      <c r="AG74" s="7"/>
      <c r="AH74" s="7"/>
      <c r="AI74" s="69"/>
      <c r="AJ74" s="21"/>
      <c r="AK74" s="7"/>
      <c r="AL74" s="12"/>
      <c r="AM74" s="12"/>
      <c r="AN74" s="12"/>
      <c r="AO74" s="12"/>
      <c r="AP74" s="11"/>
      <c r="AQ74" s="11"/>
      <c r="AR74" s="11"/>
      <c r="AS74" s="11"/>
      <c r="AT74" s="11"/>
      <c r="AU74" s="11"/>
    </row>
    <row r="75" spans="1:47" s="17" customFormat="1" x14ac:dyDescent="0.2">
      <c r="A75" s="71"/>
      <c r="B75" s="2"/>
      <c r="C75" s="37"/>
      <c r="D75" s="29"/>
      <c r="E75" s="29"/>
      <c r="F75" s="82"/>
      <c r="G75" s="33"/>
      <c r="H75" s="35"/>
      <c r="I75" s="32"/>
      <c r="J75" s="32"/>
      <c r="K75" s="32"/>
      <c r="L75" s="32"/>
      <c r="M75" s="30"/>
      <c r="N75" s="30"/>
      <c r="O75" s="30"/>
      <c r="P75" s="30"/>
      <c r="Q75" s="33"/>
      <c r="R75" s="34"/>
      <c r="S75" s="85"/>
      <c r="T75" s="30"/>
      <c r="U75" s="37"/>
      <c r="V75" s="12"/>
      <c r="W75" s="2"/>
      <c r="X75" s="71"/>
      <c r="Y75" s="10"/>
      <c r="AA75" s="12"/>
      <c r="AB75" s="71"/>
      <c r="AC75" s="71"/>
      <c r="AD75" s="74"/>
      <c r="AE75" s="12"/>
      <c r="AF75" s="7"/>
      <c r="AG75" s="7"/>
      <c r="AH75" s="7"/>
      <c r="AI75" s="69"/>
      <c r="AJ75" s="21"/>
      <c r="AK75" s="7"/>
      <c r="AL75" s="12"/>
      <c r="AM75" s="12"/>
      <c r="AN75" s="12"/>
      <c r="AO75" s="12"/>
      <c r="AP75" s="11"/>
      <c r="AQ75" s="11"/>
      <c r="AR75" s="11"/>
      <c r="AS75" s="11"/>
      <c r="AT75" s="11"/>
      <c r="AU75" s="11"/>
    </row>
    <row r="76" spans="1:47" s="17" customFormat="1" x14ac:dyDescent="0.2">
      <c r="A76" s="71"/>
      <c r="B76" s="2"/>
      <c r="C76" s="37"/>
      <c r="D76" s="29"/>
      <c r="E76" s="29"/>
      <c r="F76" s="82"/>
      <c r="G76" s="33"/>
      <c r="H76" s="35"/>
      <c r="I76" s="32"/>
      <c r="J76" s="32"/>
      <c r="K76" s="32"/>
      <c r="L76" s="32"/>
      <c r="M76" s="30"/>
      <c r="N76" s="30"/>
      <c r="O76" s="30"/>
      <c r="P76" s="30"/>
      <c r="Q76" s="33"/>
      <c r="R76" s="34"/>
      <c r="S76" s="85"/>
      <c r="T76" s="30"/>
      <c r="U76" s="37"/>
      <c r="V76" s="12"/>
      <c r="W76" s="2"/>
      <c r="X76" s="71"/>
      <c r="Y76" s="10"/>
      <c r="AA76" s="12"/>
      <c r="AB76" s="71"/>
      <c r="AC76" s="71"/>
      <c r="AD76" s="74"/>
      <c r="AE76" s="12"/>
      <c r="AF76" s="7"/>
      <c r="AG76" s="7"/>
      <c r="AH76" s="7"/>
      <c r="AI76" s="69"/>
      <c r="AJ76" s="21"/>
      <c r="AK76" s="7"/>
      <c r="AL76" s="12"/>
      <c r="AM76" s="12"/>
      <c r="AN76" s="12"/>
      <c r="AO76" s="12"/>
      <c r="AP76" s="11"/>
      <c r="AQ76" s="11"/>
      <c r="AR76" s="11"/>
      <c r="AS76" s="11"/>
      <c r="AT76" s="11"/>
      <c r="AU76" s="11"/>
    </row>
  </sheetData>
  <mergeCells count="195">
    <mergeCell ref="C58:V58"/>
    <mergeCell ref="B9:B10"/>
    <mergeCell ref="C9:C10"/>
    <mergeCell ref="D9:D10"/>
    <mergeCell ref="U9:U10"/>
    <mergeCell ref="V9:V10"/>
    <mergeCell ref="W9:W10"/>
    <mergeCell ref="B15:B16"/>
    <mergeCell ref="C15:C16"/>
    <mergeCell ref="D15:D16"/>
    <mergeCell ref="U15:U16"/>
    <mergeCell ref="V15:V16"/>
    <mergeCell ref="W15:W16"/>
    <mergeCell ref="P16:R16"/>
    <mergeCell ref="W19:W20"/>
    <mergeCell ref="U19:U20"/>
    <mergeCell ref="V19:V20"/>
    <mergeCell ref="G18:I18"/>
    <mergeCell ref="K22:N22"/>
    <mergeCell ref="B21:B22"/>
    <mergeCell ref="C21:C22"/>
    <mergeCell ref="D21:D22"/>
    <mergeCell ref="B19:B20"/>
    <mergeCell ref="U27:U28"/>
    <mergeCell ref="J6:N6"/>
    <mergeCell ref="B7:B8"/>
    <mergeCell ref="C7:C8"/>
    <mergeCell ref="D7:D8"/>
    <mergeCell ref="U7:U8"/>
    <mergeCell ref="V7:V8"/>
    <mergeCell ref="F1:S1"/>
    <mergeCell ref="V2:W2"/>
    <mergeCell ref="V3:W3"/>
    <mergeCell ref="L4:M4"/>
    <mergeCell ref="B5:B6"/>
    <mergeCell ref="C5:C6"/>
    <mergeCell ref="D5:D6"/>
    <mergeCell ref="U5:U6"/>
    <mergeCell ref="V5:V6"/>
    <mergeCell ref="W5:W6"/>
    <mergeCell ref="C2:S2"/>
    <mergeCell ref="F3:R3"/>
    <mergeCell ref="W7:W8"/>
    <mergeCell ref="AL23:AL24"/>
    <mergeCell ref="K24:N24"/>
    <mergeCell ref="B23:B24"/>
    <mergeCell ref="C23:C24"/>
    <mergeCell ref="D23:D24"/>
    <mergeCell ref="U23:U24"/>
    <mergeCell ref="V23:V24"/>
    <mergeCell ref="W23:W24"/>
    <mergeCell ref="AM11:AM12"/>
    <mergeCell ref="B13:B14"/>
    <mergeCell ref="C13:C14"/>
    <mergeCell ref="D13:D14"/>
    <mergeCell ref="U13:U14"/>
    <mergeCell ref="V13:V14"/>
    <mergeCell ref="W13:W14"/>
    <mergeCell ref="B11:B12"/>
    <mergeCell ref="C11:C12"/>
    <mergeCell ref="D11:D12"/>
    <mergeCell ref="U11:U12"/>
    <mergeCell ref="V11:V12"/>
    <mergeCell ref="W11:W12"/>
    <mergeCell ref="AL11:AL12"/>
    <mergeCell ref="C19:C20"/>
    <mergeCell ref="U17:U18"/>
    <mergeCell ref="V27:V28"/>
    <mergeCell ref="W27:W28"/>
    <mergeCell ref="K27:N27"/>
    <mergeCell ref="K30:N30"/>
    <mergeCell ref="B17:B18"/>
    <mergeCell ref="U21:U22"/>
    <mergeCell ref="V21:V22"/>
    <mergeCell ref="W21:W22"/>
    <mergeCell ref="K21:N21"/>
    <mergeCell ref="V17:V18"/>
    <mergeCell ref="W17:W18"/>
    <mergeCell ref="L20:M20"/>
    <mergeCell ref="W33:W34"/>
    <mergeCell ref="K36:N36"/>
    <mergeCell ref="B35:B36"/>
    <mergeCell ref="C35:C36"/>
    <mergeCell ref="D35:D36"/>
    <mergeCell ref="W31:W32"/>
    <mergeCell ref="W25:W26"/>
    <mergeCell ref="K26:N26"/>
    <mergeCell ref="B25:B26"/>
    <mergeCell ref="C25:C26"/>
    <mergeCell ref="D25:D26"/>
    <mergeCell ref="U25:U26"/>
    <mergeCell ref="V25:V26"/>
    <mergeCell ref="B29:B30"/>
    <mergeCell ref="C29:C30"/>
    <mergeCell ref="D29:D30"/>
    <mergeCell ref="U29:U30"/>
    <mergeCell ref="V29:V30"/>
    <mergeCell ref="W29:W30"/>
    <mergeCell ref="K28:N28"/>
    <mergeCell ref="B27:B28"/>
    <mergeCell ref="C27:C28"/>
    <mergeCell ref="D27:D28"/>
    <mergeCell ref="K29:N29"/>
    <mergeCell ref="B31:B32"/>
    <mergeCell ref="C31:C32"/>
    <mergeCell ref="D31:D32"/>
    <mergeCell ref="U31:U32"/>
    <mergeCell ref="V31:V32"/>
    <mergeCell ref="K38:N38"/>
    <mergeCell ref="B33:B34"/>
    <mergeCell ref="C33:C34"/>
    <mergeCell ref="D33:D34"/>
    <mergeCell ref="K35:N35"/>
    <mergeCell ref="U33:U34"/>
    <mergeCell ref="V33:V34"/>
    <mergeCell ref="U37:U38"/>
    <mergeCell ref="V37:V38"/>
    <mergeCell ref="K37:N37"/>
    <mergeCell ref="U35:U36"/>
    <mergeCell ref="V35:V36"/>
    <mergeCell ref="K33:N33"/>
    <mergeCell ref="K34:N34"/>
    <mergeCell ref="U41:U42"/>
    <mergeCell ref="V41:V42"/>
    <mergeCell ref="W41:W42"/>
    <mergeCell ref="W35:W36"/>
    <mergeCell ref="W37:W38"/>
    <mergeCell ref="B41:B42"/>
    <mergeCell ref="C41:C42"/>
    <mergeCell ref="D41:D42"/>
    <mergeCell ref="U39:U40"/>
    <mergeCell ref="V39:V40"/>
    <mergeCell ref="W39:W40"/>
    <mergeCell ref="B39:B40"/>
    <mergeCell ref="C39:C40"/>
    <mergeCell ref="D39:D40"/>
    <mergeCell ref="K39:N39"/>
    <mergeCell ref="G42:I42"/>
    <mergeCell ref="P40:R40"/>
    <mergeCell ref="B37:B38"/>
    <mergeCell ref="C37:C38"/>
    <mergeCell ref="D37:D38"/>
    <mergeCell ref="B45:B46"/>
    <mergeCell ref="C45:C46"/>
    <mergeCell ref="V45:V46"/>
    <mergeCell ref="W45:W46"/>
    <mergeCell ref="U43:U44"/>
    <mergeCell ref="D45:D46"/>
    <mergeCell ref="U45:U46"/>
    <mergeCell ref="V43:V44"/>
    <mergeCell ref="W43:W44"/>
    <mergeCell ref="B43:B44"/>
    <mergeCell ref="C43:C44"/>
    <mergeCell ref="D43:D44"/>
    <mergeCell ref="H44:I44"/>
    <mergeCell ref="H45:I45"/>
    <mergeCell ref="B49:B50"/>
    <mergeCell ref="C49:C50"/>
    <mergeCell ref="D49:D50"/>
    <mergeCell ref="U49:U50"/>
    <mergeCell ref="V49:V50"/>
    <mergeCell ref="W49:W50"/>
    <mergeCell ref="B47:B48"/>
    <mergeCell ref="C47:C48"/>
    <mergeCell ref="D47:D48"/>
    <mergeCell ref="U47:U48"/>
    <mergeCell ref="V47:V48"/>
    <mergeCell ref="W47:W48"/>
    <mergeCell ref="B53:B54"/>
    <mergeCell ref="C53:C54"/>
    <mergeCell ref="D53:D54"/>
    <mergeCell ref="U53:U54"/>
    <mergeCell ref="V53:V54"/>
    <mergeCell ref="W53:W54"/>
    <mergeCell ref="B51:B52"/>
    <mergeCell ref="C51:C52"/>
    <mergeCell ref="D51:D52"/>
    <mergeCell ref="U51:U52"/>
    <mergeCell ref="V51:V52"/>
    <mergeCell ref="W51:W52"/>
    <mergeCell ref="C56:S56"/>
    <mergeCell ref="C57:S57"/>
    <mergeCell ref="Q17:S17"/>
    <mergeCell ref="F19:H19"/>
    <mergeCell ref="F43:H43"/>
    <mergeCell ref="Q41:S41"/>
    <mergeCell ref="K25:N25"/>
    <mergeCell ref="C17:C18"/>
    <mergeCell ref="D17:D18"/>
    <mergeCell ref="D19:D20"/>
    <mergeCell ref="F31:J31"/>
    <mergeCell ref="O28:Q28"/>
    <mergeCell ref="O29:S29"/>
    <mergeCell ref="G30:J30"/>
    <mergeCell ref="K23:N23"/>
  </mergeCells>
  <phoneticPr fontId="3"/>
  <pageMargins left="0.25" right="0.25" top="0.75" bottom="0.75" header="0.3" footer="0.3"/>
  <pageSetup paperSize="9" scale="87" orientation="portrait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Ⅰ部 </vt:lpstr>
      <vt:lpstr>'Ⅰ部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ootuka</dc:creator>
  <cp:lastModifiedBy>owner</cp:lastModifiedBy>
  <cp:lastPrinted>2022-09-09T12:16:22Z</cp:lastPrinted>
  <dcterms:created xsi:type="dcterms:W3CDTF">2018-06-09T14:02:52Z</dcterms:created>
  <dcterms:modified xsi:type="dcterms:W3CDTF">2022-12-03T02:28:22Z</dcterms:modified>
</cp:coreProperties>
</file>