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tsuka\Documents\HP\record\"/>
    </mc:Choice>
  </mc:AlternateContent>
  <xr:revisionPtr revIDLastSave="0" documentId="13_ncr:1_{23A43380-3B15-4B3C-8AB6-C95B1F819EAB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Ⅱ部" sheetId="3" r:id="rId1"/>
  </sheets>
  <externalReferences>
    <externalReference r:id="rId2"/>
  </externalReferences>
  <definedNames>
    <definedName name="新参加チーム">[1]辞書!$B$11:$J$225</definedName>
    <definedName name="単女">[1]辞書!$B$11:$J$225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7" i="3" l="1"/>
  <c r="Z9" i="3" s="1"/>
  <c r="Z11" i="3" s="1"/>
  <c r="Z13" i="3" s="1"/>
  <c r="Z15" i="3" s="1"/>
  <c r="Z17" i="3" s="1"/>
  <c r="Z19" i="3" s="1"/>
  <c r="Z21" i="3" s="1"/>
  <c r="Z23" i="3" s="1"/>
  <c r="Z25" i="3" s="1"/>
  <c r="Z27" i="3" s="1"/>
  <c r="Z29" i="3" s="1"/>
  <c r="Z31" i="3" s="1"/>
  <c r="Z33" i="3" s="1"/>
  <c r="Z35" i="3" s="1"/>
  <c r="Z37" i="3" s="1"/>
  <c r="Z39" i="3" s="1"/>
  <c r="Z41" i="3" s="1"/>
  <c r="Z43" i="3" s="1"/>
  <c r="Z45" i="3" s="1"/>
  <c r="Z47" i="3" s="1"/>
  <c r="Z49" i="3" s="1"/>
  <c r="Z51" i="3" s="1"/>
  <c r="Z53" i="3" l="1"/>
  <c r="Z55" i="3" s="1"/>
  <c r="Z58" i="3" s="1"/>
  <c r="B9" i="3"/>
  <c r="Z60" i="3" l="1"/>
  <c r="Z62" i="3" s="1"/>
  <c r="Z64" i="3" s="1"/>
  <c r="Z66" i="3" s="1"/>
  <c r="Z68" i="3" s="1"/>
  <c r="Z70" i="3" s="1"/>
  <c r="Z72" i="3" s="1"/>
  <c r="Z74" i="3" s="1"/>
  <c r="Z76" i="3" s="1"/>
  <c r="Z78" i="3" s="1"/>
  <c r="Z80" i="3" s="1"/>
  <c r="Z82" i="3" s="1"/>
  <c r="Z84" i="3" s="1"/>
  <c r="Z86" i="3" s="1"/>
  <c r="Z88" i="3" s="1"/>
  <c r="Z90" i="3" s="1"/>
  <c r="Z92" i="3" s="1"/>
  <c r="Z94" i="3" s="1"/>
  <c r="Z96" i="3" s="1"/>
  <c r="Z98" i="3" s="1"/>
  <c r="W43" i="3"/>
  <c r="V27" i="3"/>
  <c r="V23" i="3"/>
  <c r="V15" i="3"/>
  <c r="W27" i="3"/>
  <c r="W15" i="3"/>
  <c r="W7" i="3" l="1"/>
  <c r="W11" i="3"/>
  <c r="V13" i="3"/>
  <c r="W9" i="3"/>
  <c r="C7" i="3"/>
  <c r="V7" i="3"/>
  <c r="V39" i="3"/>
  <c r="V29" i="3"/>
  <c r="V45" i="3"/>
  <c r="C29" i="3"/>
  <c r="V11" i="3"/>
  <c r="V43" i="3"/>
  <c r="C5" i="3"/>
  <c r="V33" i="3"/>
  <c r="W19" i="3"/>
  <c r="B7" i="3"/>
  <c r="V31" i="3"/>
  <c r="W35" i="3"/>
  <c r="V21" i="3"/>
  <c r="B29" i="3"/>
  <c r="C17" i="3"/>
  <c r="W23" i="3"/>
  <c r="V17" i="3"/>
  <c r="W21" i="3"/>
  <c r="B11" i="3"/>
  <c r="V47" i="3"/>
  <c r="V5" i="3"/>
  <c r="V37" i="3"/>
  <c r="W31" i="3"/>
  <c r="W25" i="3"/>
  <c r="B27" i="3"/>
  <c r="C23" i="3"/>
  <c r="C9" i="3"/>
  <c r="V19" i="3"/>
  <c r="V35" i="3"/>
  <c r="W47" i="3"/>
  <c r="W39" i="3"/>
  <c r="V9" i="3"/>
  <c r="V25" i="3"/>
  <c r="V41" i="3"/>
  <c r="B5" i="3"/>
  <c r="W41" i="3"/>
  <c r="B45" i="3"/>
  <c r="B43" i="3"/>
  <c r="C39" i="3"/>
  <c r="V49" i="3"/>
  <c r="W5" i="3"/>
  <c r="W37" i="3"/>
  <c r="B13" i="3"/>
  <c r="B33" i="3"/>
  <c r="B49" i="3"/>
  <c r="C33" i="3"/>
  <c r="B15" i="3"/>
  <c r="B31" i="3"/>
  <c r="B47" i="3"/>
  <c r="C25" i="3"/>
  <c r="C11" i="3"/>
  <c r="C27" i="3"/>
  <c r="C43" i="3"/>
  <c r="B21" i="3"/>
  <c r="B37" i="3"/>
  <c r="C13" i="3"/>
  <c r="C41" i="3"/>
  <c r="B19" i="3"/>
  <c r="B35" i="3"/>
  <c r="B51" i="3"/>
  <c r="C37" i="3"/>
  <c r="C15" i="3"/>
  <c r="C31" i="3"/>
  <c r="C47" i="3"/>
  <c r="B25" i="3"/>
  <c r="B41" i="3"/>
  <c r="C21" i="3"/>
  <c r="C49" i="3"/>
  <c r="B23" i="3"/>
  <c r="B39" i="3"/>
  <c r="B17" i="3"/>
  <c r="C45" i="3"/>
  <c r="C19" i="3"/>
  <c r="C35" i="3"/>
  <c r="C51" i="3"/>
  <c r="W13" i="3"/>
  <c r="W29" i="3"/>
  <c r="W45" i="3"/>
  <c r="W17" i="3"/>
  <c r="W33" i="3"/>
  <c r="W49" i="3"/>
</calcChain>
</file>

<file path=xl/sharedStrings.xml><?xml version="1.0" encoding="utf-8"?>
<sst xmlns="http://schemas.openxmlformats.org/spreadsheetml/2006/main" count="265" uniqueCount="155">
  <si>
    <t>中</t>
  </si>
  <si>
    <t>緑</t>
  </si>
  <si>
    <t>美</t>
  </si>
  <si>
    <t>幕西ファイヤーズ</t>
  </si>
  <si>
    <t>花</t>
  </si>
  <si>
    <t>若</t>
  </si>
  <si>
    <t>誉田ベアーズ</t>
  </si>
  <si>
    <t>稲</t>
  </si>
  <si>
    <t>宮野木ビーバーズ</t>
  </si>
  <si>
    <t>大森フライヤーズ</t>
  </si>
  <si>
    <t>黒潮</t>
  </si>
  <si>
    <t>高根ニュースターズ</t>
  </si>
  <si>
    <t>千城台ツインズ</t>
  </si>
  <si>
    <t>都賀ジャガーズ</t>
  </si>
  <si>
    <t>穴川タイガース</t>
  </si>
  <si>
    <t>園生わかば</t>
  </si>
  <si>
    <t>土気グリーンウエーブ</t>
  </si>
  <si>
    <t>幕張昆陽クラブ</t>
  </si>
  <si>
    <t>ミヤコリトルベアーズ</t>
  </si>
  <si>
    <t>新宿マリナーズ</t>
  </si>
  <si>
    <t>花見川少年野球クラブ</t>
  </si>
  <si>
    <t>真砂シーホークス</t>
  </si>
  <si>
    <t>打瀬ベイバスターズ</t>
  </si>
  <si>
    <t>泉谷メッツ</t>
  </si>
  <si>
    <t>緑町レツドイーグルス</t>
  </si>
  <si>
    <t>みつわ台ホープス</t>
  </si>
  <si>
    <t>幸町リトルインディアンズ</t>
  </si>
  <si>
    <t>稲丘ベアーズ</t>
  </si>
  <si>
    <t>有吉メッツ</t>
  </si>
  <si>
    <t>院内イーグルス</t>
  </si>
  <si>
    <t>磯辺トータス</t>
  </si>
  <si>
    <t>仁戸名ファミリーズ</t>
  </si>
  <si>
    <t>武石ブルーサンダー</t>
  </si>
  <si>
    <t>愛生グレート</t>
  </si>
  <si>
    <t>高洲コンドルス</t>
  </si>
  <si>
    <t>あすみが丘ゴールデンスターズ</t>
  </si>
  <si>
    <t>Ⅱ部</t>
    <phoneticPr fontId="6"/>
  </si>
  <si>
    <t>二部</t>
    <phoneticPr fontId="6"/>
  </si>
  <si>
    <t>わかしおタイガース</t>
  </si>
  <si>
    <t>横戸ヒューガーズ</t>
  </si>
  <si>
    <t>いなげパイレーツ</t>
  </si>
  <si>
    <t>6</t>
    <phoneticPr fontId="3"/>
  </si>
  <si>
    <t>7</t>
    <phoneticPr fontId="3"/>
  </si>
  <si>
    <t>8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</si>
  <si>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</si>
  <si>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</si>
  <si>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</si>
  <si>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</si>
  <si>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15</t>
    <phoneticPr fontId="3"/>
  </si>
  <si>
    <t>16</t>
    <phoneticPr fontId="3"/>
  </si>
  <si>
    <t>18</t>
    <phoneticPr fontId="3"/>
  </si>
  <si>
    <t>20</t>
    <phoneticPr fontId="3"/>
  </si>
  <si>
    <t>21</t>
    <phoneticPr fontId="3"/>
  </si>
  <si>
    <t>34</t>
    <phoneticPr fontId="3"/>
  </si>
  <si>
    <t>35</t>
    <phoneticPr fontId="3"/>
  </si>
  <si>
    <t>36</t>
    <phoneticPr fontId="3"/>
  </si>
  <si>
    <t>37</t>
    <phoneticPr fontId="3"/>
  </si>
  <si>
    <t>38</t>
    <phoneticPr fontId="3"/>
  </si>
  <si>
    <t>39</t>
    <phoneticPr fontId="3"/>
  </si>
  <si>
    <t>44</t>
    <phoneticPr fontId="3"/>
  </si>
  <si>
    <t>45</t>
    <phoneticPr fontId="3"/>
  </si>
  <si>
    <t>22</t>
    <phoneticPr fontId="3"/>
  </si>
  <si>
    <t>23</t>
    <phoneticPr fontId="3"/>
  </si>
  <si>
    <t>30</t>
    <phoneticPr fontId="3"/>
  </si>
  <si>
    <t>31</t>
    <phoneticPr fontId="3"/>
  </si>
  <si>
    <t>32</t>
    <phoneticPr fontId="3"/>
  </si>
  <si>
    <t>33</t>
    <phoneticPr fontId="3"/>
  </si>
  <si>
    <t>40</t>
    <phoneticPr fontId="3"/>
  </si>
  <si>
    <t>41</t>
    <phoneticPr fontId="3"/>
  </si>
  <si>
    <t>42</t>
    <phoneticPr fontId="3"/>
  </si>
  <si>
    <t>43</t>
    <phoneticPr fontId="3"/>
  </si>
  <si>
    <t>1</t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</si>
  <si>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</si>
  <si>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</si>
  <si>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</si>
  <si>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</si>
  <si>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</si>
  <si>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</si>
  <si>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</si>
  <si>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</si>
  <si>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9</t>
    <phoneticPr fontId="3"/>
  </si>
  <si>
    <t>14</t>
    <phoneticPr fontId="3"/>
  </si>
  <si>
    <t>24</t>
    <phoneticPr fontId="3"/>
  </si>
  <si>
    <t>25</t>
    <phoneticPr fontId="3"/>
  </si>
  <si>
    <t>花見川ツインズ</t>
    <phoneticPr fontId="3"/>
  </si>
  <si>
    <t>小中台ＪＢＣ</t>
    <phoneticPr fontId="3"/>
  </si>
  <si>
    <t>今井ジュニアビーバーズ</t>
    <rPh sb="0" eb="2">
      <t>イマイ</t>
    </rPh>
    <phoneticPr fontId="3"/>
  </si>
  <si>
    <t>都賀の台レッドウイングス</t>
    <rPh sb="0" eb="2">
      <t>ツガ</t>
    </rPh>
    <rPh sb="3" eb="4">
      <t>ダイ</t>
    </rPh>
    <phoneticPr fontId="3"/>
  </si>
  <si>
    <t>磯辺シャークス</t>
    <phoneticPr fontId="3"/>
  </si>
  <si>
    <t>若</t>
    <phoneticPr fontId="3"/>
  </si>
  <si>
    <t>生浜ヤンキース</t>
    <rPh sb="0" eb="1">
      <t>セイ</t>
    </rPh>
    <rPh sb="1" eb="2">
      <t>ハマ</t>
    </rPh>
    <phoneticPr fontId="3"/>
  </si>
  <si>
    <t>松ヶ丘ドルフィンズ</t>
    <rPh sb="0" eb="3">
      <t>マツガオカ</t>
    </rPh>
    <phoneticPr fontId="3"/>
  </si>
  <si>
    <t>中</t>
    <rPh sb="0" eb="1">
      <t>チュウ</t>
    </rPh>
    <phoneticPr fontId="3"/>
  </si>
  <si>
    <t>千葉ラディアンツ</t>
    <rPh sb="0" eb="2">
      <t>チバ</t>
    </rPh>
    <phoneticPr fontId="3"/>
  </si>
  <si>
    <t>検見川クラブ</t>
    <rPh sb="0" eb="3">
      <t>ケミガワ</t>
    </rPh>
    <phoneticPr fontId="3"/>
  </si>
  <si>
    <t>緑</t>
    <phoneticPr fontId="3"/>
  </si>
  <si>
    <t>磯辺シーグルス</t>
    <rPh sb="0" eb="2">
      <t>イソベ</t>
    </rPh>
    <phoneticPr fontId="3"/>
  </si>
  <si>
    <t>選手宣誓：　小澤　俊介　君</t>
    <rPh sb="0" eb="2">
      <t>センシュ</t>
    </rPh>
    <rPh sb="2" eb="4">
      <t>センセイ</t>
    </rPh>
    <rPh sb="6" eb="8">
      <t>オザワ</t>
    </rPh>
    <rPh sb="9" eb="11">
      <t>シュンスケ</t>
    </rPh>
    <rPh sb="12" eb="13">
      <t>クン</t>
    </rPh>
    <phoneticPr fontId="3"/>
  </si>
  <si>
    <t>宮野木ビーバーズ</t>
    <rPh sb="0" eb="3">
      <t>ミヤノギ</t>
    </rPh>
    <phoneticPr fontId="3"/>
  </si>
  <si>
    <t>第４３回千葉市秋季中央大会</t>
    <phoneticPr fontId="6"/>
  </si>
  <si>
    <t>小倉台ライガース</t>
  </si>
  <si>
    <t>桜木ライオンズ</t>
  </si>
  <si>
    <t>１</t>
    <phoneticPr fontId="3"/>
  </si>
  <si>
    <t>１０</t>
    <phoneticPr fontId="3"/>
  </si>
  <si>
    <t>４</t>
    <phoneticPr fontId="3"/>
  </si>
  <si>
    <t>１４</t>
    <phoneticPr fontId="3"/>
  </si>
  <si>
    <t>０</t>
    <phoneticPr fontId="3"/>
  </si>
  <si>
    <t>１５</t>
    <phoneticPr fontId="3"/>
  </si>
  <si>
    <t>２</t>
    <phoneticPr fontId="3"/>
  </si>
  <si>
    <t>７</t>
    <phoneticPr fontId="3"/>
  </si>
  <si>
    <t>３</t>
    <phoneticPr fontId="3"/>
  </si>
  <si>
    <t>６</t>
    <phoneticPr fontId="3"/>
  </si>
  <si>
    <t>１１</t>
    <phoneticPr fontId="3"/>
  </si>
  <si>
    <t>９</t>
    <phoneticPr fontId="3"/>
  </si>
  <si>
    <t>１７</t>
    <phoneticPr fontId="3"/>
  </si>
  <si>
    <t>８</t>
    <phoneticPr fontId="3"/>
  </si>
  <si>
    <t>１３</t>
    <phoneticPr fontId="3"/>
  </si>
  <si>
    <t>５</t>
    <phoneticPr fontId="3"/>
  </si>
  <si>
    <t>１６</t>
    <phoneticPr fontId="3"/>
  </si>
  <si>
    <t>１９</t>
    <phoneticPr fontId="3"/>
  </si>
  <si>
    <t>１０③</t>
    <phoneticPr fontId="3"/>
  </si>
  <si>
    <t>花園ライオンズ</t>
    <phoneticPr fontId="3"/>
  </si>
  <si>
    <t>３１</t>
    <phoneticPr fontId="3"/>
  </si>
  <si>
    <t>１０⓪</t>
    <phoneticPr fontId="3"/>
  </si>
  <si>
    <t>幕張ヒーローズ</t>
    <phoneticPr fontId="3"/>
  </si>
  <si>
    <t>スポーツ連盟本戦開会式：１０月２０日青葉の森</t>
    <rPh sb="4" eb="6">
      <t>レンメイ</t>
    </rPh>
    <rPh sb="6" eb="8">
      <t>ホンセン</t>
    </rPh>
    <rPh sb="8" eb="11">
      <t>カイカイシキ</t>
    </rPh>
    <rPh sb="14" eb="15">
      <t>ガツ</t>
    </rPh>
    <rPh sb="17" eb="18">
      <t>ヒ</t>
    </rPh>
    <rPh sb="18" eb="20">
      <t>アオバ</t>
    </rPh>
    <rPh sb="21" eb="22">
      <t>モリ</t>
    </rPh>
    <phoneticPr fontId="3"/>
  </si>
  <si>
    <t>10月１３日（日）花島公園</t>
    <phoneticPr fontId="3"/>
  </si>
  <si>
    <t>審判講習会：ベスト８各チーム２名</t>
    <rPh sb="0" eb="2">
      <t>シンパン</t>
    </rPh>
    <rPh sb="2" eb="5">
      <t>コウシュウカイ</t>
    </rPh>
    <rPh sb="10" eb="11">
      <t>カク</t>
    </rPh>
    <rPh sb="15" eb="16">
      <t>メイ</t>
    </rPh>
    <phoneticPr fontId="3"/>
  </si>
  <si>
    <t>決勝戦</t>
    <rPh sb="0" eb="2">
      <t>ケッショウ</t>
    </rPh>
    <rPh sb="2" eb="3">
      <t>セン</t>
    </rPh>
    <phoneticPr fontId="3"/>
  </si>
  <si>
    <t>１１月１７日（日）</t>
    <rPh sb="2" eb="3">
      <t>ガツ</t>
    </rPh>
    <rPh sb="5" eb="6">
      <t>ニチ</t>
    </rPh>
    <rPh sb="7" eb="8">
      <t>ニチ</t>
    </rPh>
    <phoneticPr fontId="3"/>
  </si>
  <si>
    <t>0</t>
    <phoneticPr fontId="3"/>
  </si>
  <si>
    <t>１２</t>
    <phoneticPr fontId="3"/>
  </si>
  <si>
    <t>１０月１０日（日）</t>
    <rPh sb="2" eb="3">
      <t>ガツ</t>
    </rPh>
    <rPh sb="5" eb="6">
      <t>ヒ</t>
    </rPh>
    <rPh sb="7" eb="8">
      <t>ニチ</t>
    </rPh>
    <phoneticPr fontId="3"/>
  </si>
  <si>
    <t>１０月２日（土）</t>
    <rPh sb="2" eb="3">
      <t>ガツ</t>
    </rPh>
    <rPh sb="4" eb="5">
      <t>ヒ</t>
    </rPh>
    <rPh sb="6" eb="7">
      <t>ド</t>
    </rPh>
    <phoneticPr fontId="3"/>
  </si>
  <si>
    <t>青葉②１３：３０</t>
    <rPh sb="0" eb="2">
      <t>アオバ</t>
    </rPh>
    <phoneticPr fontId="3"/>
  </si>
  <si>
    <t>⓪</t>
    <phoneticPr fontId="3"/>
  </si>
  <si>
    <t>④</t>
    <phoneticPr fontId="3"/>
  </si>
  <si>
    <t>①</t>
    <phoneticPr fontId="3"/>
  </si>
  <si>
    <t>青葉①１０時</t>
    <rPh sb="0" eb="2">
      <t>アオバ</t>
    </rPh>
    <rPh sb="5" eb="6">
      <t>ジ</t>
    </rPh>
    <phoneticPr fontId="3"/>
  </si>
  <si>
    <t>11月３日（日）</t>
    <phoneticPr fontId="3"/>
  </si>
  <si>
    <t>＊県女子大会は11/17．12/1で調整中</t>
    <rPh sb="1" eb="2">
      <t>ケン</t>
    </rPh>
    <rPh sb="2" eb="4">
      <t>ジョシ</t>
    </rPh>
    <rPh sb="4" eb="6">
      <t>タイカイ</t>
    </rPh>
    <rPh sb="18" eb="20">
      <t>チョウセイ</t>
    </rPh>
    <rPh sb="20" eb="21">
      <t>チュウ</t>
    </rPh>
    <phoneticPr fontId="3"/>
  </si>
  <si>
    <t>青葉③１３：３０</t>
    <rPh sb="0" eb="2">
      <t>アオバ</t>
    </rPh>
    <phoneticPr fontId="3"/>
  </si>
  <si>
    <t>１０月２6（土）</t>
    <phoneticPr fontId="3"/>
  </si>
  <si>
    <t>青葉①９：３０</t>
    <phoneticPr fontId="3"/>
  </si>
  <si>
    <t>１０月２６（土）</t>
    <rPh sb="6" eb="7">
      <t>ド</t>
    </rPh>
    <phoneticPr fontId="3"/>
  </si>
  <si>
    <t>青葉③13:30</t>
  </si>
  <si>
    <t>青葉②11:30</t>
    <rPh sb="0" eb="2">
      <t>アオバ</t>
    </rPh>
    <phoneticPr fontId="3"/>
  </si>
  <si>
    <t>海浜Ｂ①１０：００</t>
    <rPh sb="0" eb="2">
      <t>カイヒン</t>
    </rPh>
    <phoneticPr fontId="3"/>
  </si>
  <si>
    <t>優勝</t>
    <rPh sb="0" eb="2">
      <t>ユウショウ</t>
    </rPh>
    <phoneticPr fontId="3"/>
  </si>
  <si>
    <t>準優勝</t>
    <rPh sb="0" eb="1">
      <t>ジュン</t>
    </rPh>
    <rPh sb="1" eb="3">
      <t>ユウショウ</t>
    </rPh>
    <phoneticPr fontId="3"/>
  </si>
  <si>
    <t>３位</t>
    <rPh sb="1" eb="2">
      <t>イ</t>
    </rPh>
    <phoneticPr fontId="3"/>
  </si>
  <si>
    <t>　１１月１０日（日）　試合予定　海浜Ａ①１０：００　②１２：００　海浜Ｂ①１０：００　</t>
    <rPh sb="3" eb="4">
      <t>ガツ</t>
    </rPh>
    <rPh sb="6" eb="7">
      <t>ニチ</t>
    </rPh>
    <rPh sb="8" eb="9">
      <t>ニチ</t>
    </rPh>
    <rPh sb="16" eb="18">
      <t>カイヒン</t>
    </rPh>
    <rPh sb="33" eb="35">
      <t>カイヒン</t>
    </rPh>
    <phoneticPr fontId="3"/>
  </si>
  <si>
    <t>　１１月１7日（日）　試合予定　青葉①１０：００　②１２：００　</t>
    <rPh sb="3" eb="4">
      <t>ガツ</t>
    </rPh>
    <rPh sb="6" eb="7">
      <t>ニチ</t>
    </rPh>
    <rPh sb="8" eb="9">
      <t>ニチ</t>
    </rPh>
    <rPh sb="16" eb="18">
      <t>アオバ</t>
    </rPh>
    <phoneticPr fontId="3"/>
  </si>
  <si>
    <t>磯辺シャークス</t>
    <rPh sb="0" eb="2">
      <t>イソベ</t>
    </rPh>
    <phoneticPr fontId="3"/>
  </si>
  <si>
    <t>大森フライヤーズ</t>
    <rPh sb="0" eb="2">
      <t>オオモリ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</si>
</sst>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明朝"/>
      <family val="1"/>
      <charset val="128"/>
    </font>
    <font>
      <b/>
      <sz val="9"/>
      <color theme="0"/>
      <name val="ＭＳ Ｐ明朝"/>
      <family val="1"/>
      <charset val="128"/>
    </font>
    <font>
      <sz val="9"/>
      <color theme="0"/>
      <name val="ＭＳ Ｐ明朝"/>
      <family val="1"/>
      <charset val="128"/>
    </font>
    <font>
      <b/>
      <sz val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9"/>
      <color rgb="FF0070C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8"/>
      <color theme="0" tint="-0.249977111117893"/>
      <name val="ＭＳ Ｐ明朝"/>
      <family val="1"/>
      <charset val="128"/>
    </font>
    <font>
      <sz val="11"/>
      <color theme="0" tint="-0.249977111117893"/>
      <name val="ＭＳ Ｐ明朝"/>
      <family val="1"/>
      <charset val="128"/>
    </font>
    <font>
      <b/>
      <sz val="11"/>
      <color theme="0" tint="-0.249977111117893"/>
      <name val="ＭＳ Ｐ明朝"/>
      <family val="1"/>
      <charset val="128"/>
    </font>
    <font>
      <b/>
      <sz val="9"/>
      <color theme="0" tint="-0.249977111117893"/>
      <name val="ＭＳ Ｐ明朝"/>
      <family val="1"/>
      <charset val="128"/>
    </font>
    <font>
      <sz val="8"/>
      <color theme="0" tint="-0.249977111117893"/>
      <name val="ＭＳ Ｐ明朝"/>
      <family val="1"/>
      <charset val="128"/>
    </font>
    <font>
      <b/>
      <sz val="8"/>
      <color rgb="FFFF0000"/>
      <name val="ＭＳ Ｐ明朝"/>
      <family val="1"/>
      <charset val="128"/>
    </font>
    <font>
      <b/>
      <sz val="8"/>
      <color rgb="FF0070C0"/>
      <name val="ＭＳ Ｐ明朝"/>
      <family val="1"/>
      <charset val="128"/>
    </font>
    <font>
      <sz val="11"/>
      <color rgb="FF0070C0"/>
      <name val="ＭＳ Ｐゴシック"/>
      <family val="2"/>
      <charset val="128"/>
      <scheme val="minor"/>
    </font>
    <font>
      <b/>
      <sz val="11"/>
      <color rgb="FFFF0000"/>
      <name val="ＭＳ Ｐゴシック"/>
      <family val="2"/>
      <charset val="128"/>
      <scheme val="minor"/>
    </font>
    <font>
      <b/>
      <sz val="11"/>
      <color rgb="FF0070C0"/>
      <name val="ＭＳ Ｐゴシック"/>
      <family val="2"/>
      <charset val="128"/>
      <scheme val="minor"/>
    </font>
    <font>
      <b/>
      <sz val="1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b/>
      <sz val="10"/>
      <color rgb="FF0070C0"/>
      <name val="ＭＳ Ｐゴシック"/>
      <family val="3"/>
      <charset val="128"/>
      <scheme val="minor"/>
    </font>
    <font>
      <sz val="10"/>
      <color rgb="FF0070C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9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0"/>
      <color theme="0" tint="-0.14999847407452621"/>
      <name val="ＭＳ Ｐ明朝"/>
      <family val="1"/>
      <charset val="128"/>
    </font>
    <font>
      <sz val="10"/>
      <color theme="0" tint="-0.14999847407452621"/>
      <name val="ＭＳ Ｐゴシック"/>
      <family val="2"/>
      <charset val="128"/>
      <scheme val="minor"/>
    </font>
    <font>
      <b/>
      <sz val="8"/>
      <color theme="0" tint="-0.14999847407452621"/>
      <name val="ＭＳ Ｐ明朝"/>
      <family val="1"/>
      <charset val="128"/>
    </font>
    <font>
      <sz val="11"/>
      <color theme="0" tint="-0.14999847407452621"/>
      <name val="ＭＳ Ｐゴシック"/>
      <family val="2"/>
      <charset val="128"/>
      <scheme val="minor"/>
    </font>
    <font>
      <sz val="11"/>
      <color theme="0" tint="-0.1499984740745262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theme="1"/>
      <name val="HGPｺﾞｼｯｸM"/>
      <family val="3"/>
      <charset val="128"/>
    </font>
    <font>
      <sz val="9"/>
      <name val="HGPｺﾞｼｯｸM"/>
      <family val="3"/>
      <charset val="128"/>
    </font>
    <font>
      <sz val="8"/>
      <color theme="0" tint="-0.249977111117893"/>
      <name val="HGPｺﾞｼｯｸM"/>
      <family val="3"/>
      <charset val="128"/>
    </font>
    <font>
      <b/>
      <sz val="10"/>
      <color theme="0" tint="-0.499984740745262"/>
      <name val="ＭＳ Ｐ明朝"/>
      <family val="1"/>
      <charset val="128"/>
    </font>
    <font>
      <b/>
      <sz val="11"/>
      <color theme="0" tint="-0.499984740745262"/>
      <name val="ＭＳ Ｐゴシック"/>
      <family val="2"/>
      <charset val="128"/>
      <scheme val="minor"/>
    </font>
    <font>
      <b/>
      <sz val="8"/>
      <color theme="0" tint="-0.499984740745262"/>
      <name val="ＭＳ Ｐ明朝"/>
      <family val="1"/>
      <charset val="128"/>
    </font>
    <font>
      <b/>
      <sz val="8"/>
      <color theme="0" tint="-0.499984740745262"/>
      <name val="ＭＳ Ｐゴシック"/>
      <family val="2"/>
      <charset val="128"/>
      <scheme val="minor"/>
    </font>
    <font>
      <b/>
      <sz val="10"/>
      <color theme="0" tint="-0.499984740745262"/>
      <name val="ＭＳ Ｐゴシック"/>
      <family val="2"/>
      <charset val="128"/>
      <scheme val="minor"/>
    </font>
    <font>
      <sz val="11"/>
      <color theme="0" tint="-0.499984740745262"/>
      <name val="ＭＳ Ｐゴシック"/>
      <family val="2"/>
      <charset val="128"/>
      <scheme val="minor"/>
    </font>
    <font>
      <b/>
      <sz val="9"/>
      <color rgb="FF0070C0"/>
      <name val="ＭＳ Ｐ明朝"/>
      <family val="1"/>
      <charset val="128"/>
    </font>
    <font>
      <sz val="11"/>
      <color rgb="FFFF0000"/>
      <name val="HGPｺﾞｼｯｸM"/>
      <family val="3"/>
      <charset val="128"/>
    </font>
    <font>
      <b/>
      <sz val="9"/>
      <color theme="0" tint="-0.499984740745262"/>
      <name val="ＭＳ Ｐ明朝"/>
      <family val="1"/>
      <charset val="128"/>
    </font>
    <font>
      <sz val="10"/>
      <color theme="0" tint="-0.499984740745262"/>
      <name val="ＭＳ Ｐゴシック"/>
      <family val="2"/>
      <charset val="128"/>
      <scheme val="minor"/>
    </font>
    <font>
      <sz val="11"/>
      <color theme="0" tint="-0.34998626667073579"/>
      <name val="HGPｺﾞｼｯｸM"/>
      <family val="3"/>
      <charset val="128"/>
    </font>
    <font>
      <sz val="11"/>
      <color theme="0" tint="-0.34998626667073579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/>
      <right style="thin">
        <color theme="1"/>
      </right>
      <top style="thick">
        <color rgb="FFFF0000"/>
      </top>
      <bottom/>
      <diagonal/>
    </border>
    <border>
      <left/>
      <right style="thin">
        <color theme="1"/>
      </right>
      <top/>
      <bottom/>
      <diagonal/>
    </border>
    <border>
      <left style="dotted">
        <color auto="1"/>
      </left>
      <right/>
      <top/>
      <bottom/>
      <diagonal/>
    </border>
    <border>
      <left style="thick">
        <color rgb="FFFF0000"/>
      </left>
      <right style="thin">
        <color theme="1"/>
      </right>
      <top style="thick">
        <color rgb="FFFF000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ck">
        <color rgb="FFFF0000"/>
      </top>
      <bottom style="thin">
        <color theme="1"/>
      </bottom>
      <diagonal/>
    </border>
  </borders>
  <cellStyleXfs count="8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/>
  </cellStyleXfs>
  <cellXfs count="336">
    <xf numFmtId="0" fontId="0" fillId="0" borderId="0" xfId="0">
      <alignment vertical="center"/>
    </xf>
    <xf numFmtId="0" fontId="7" fillId="0" borderId="0" xfId="1" applyFont="1" applyAlignment="1"/>
    <xf numFmtId="0" fontId="5" fillId="0" borderId="0" xfId="1" applyFont="1" applyAlignment="1">
      <alignment horizontal="right"/>
    </xf>
    <xf numFmtId="0" fontId="7" fillId="0" borderId="0" xfId="1" applyFont="1" applyBorder="1" applyAlignment="1"/>
    <xf numFmtId="0" fontId="5" fillId="0" borderId="0" xfId="1" applyFont="1" applyBorder="1" applyAlignment="1">
      <alignment horizontal="right"/>
    </xf>
    <xf numFmtId="0" fontId="13" fillId="0" borderId="0" xfId="4" applyFont="1" applyAlignment="1">
      <alignment horizontal="center" vertical="center" shrinkToFit="1"/>
    </xf>
    <xf numFmtId="0" fontId="15" fillId="0" borderId="0" xfId="0" applyFont="1">
      <alignment vertical="center"/>
    </xf>
    <xf numFmtId="0" fontId="14" fillId="0" borderId="0" xfId="4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2" fillId="2" borderId="0" xfId="1" applyFont="1" applyFill="1" applyAlignment="1">
      <alignment vertical="center" shrinkToFit="1"/>
    </xf>
    <xf numFmtId="0" fontId="5" fillId="2" borderId="0" xfId="1" applyFont="1" applyFill="1" applyAlignment="1">
      <alignment horizontal="right" vertical="center" shrinkToFit="1"/>
    </xf>
    <xf numFmtId="0" fontId="2" fillId="2" borderId="0" xfId="1" applyFont="1" applyFill="1" applyBorder="1" applyAlignment="1">
      <alignment vertical="center" shrinkToFit="1"/>
    </xf>
    <xf numFmtId="0" fontId="5" fillId="2" borderId="0" xfId="2" quotePrefix="1" applyFont="1" applyFill="1" applyAlignment="1">
      <alignment horizontal="right"/>
    </xf>
    <xf numFmtId="0" fontId="5" fillId="2" borderId="0" xfId="2" applyFont="1" applyFill="1" applyAlignment="1">
      <alignment horizontal="right"/>
    </xf>
    <xf numFmtId="0" fontId="7" fillId="2" borderId="0" xfId="1" applyFont="1" applyFill="1" applyBorder="1" applyAlignment="1"/>
    <xf numFmtId="0" fontId="16" fillId="0" borderId="0" xfId="5" applyAlignment="1">
      <alignment vertical="center" shrinkToFit="1"/>
    </xf>
    <xf numFmtId="0" fontId="13" fillId="0" borderId="0" xfId="0" applyFont="1" applyAlignment="1">
      <alignment vertical="center" shrinkToFit="1"/>
    </xf>
    <xf numFmtId="0" fontId="5" fillId="2" borderId="0" xfId="2" applyFont="1" applyFill="1" applyAlignment="1">
      <alignment horizontal="right" vertical="center"/>
    </xf>
    <xf numFmtId="49" fontId="5" fillId="2" borderId="0" xfId="2" applyNumberFormat="1" applyFont="1" applyFill="1" applyAlignment="1">
      <alignment horizontal="right"/>
    </xf>
    <xf numFmtId="0" fontId="5" fillId="2" borderId="0" xfId="2" applyFont="1" applyFill="1" applyAlignment="1">
      <alignment horizontal="center"/>
    </xf>
    <xf numFmtId="0" fontId="7" fillId="2" borderId="0" xfId="1" applyFont="1" applyFill="1" applyAlignment="1"/>
    <xf numFmtId="0" fontId="8" fillId="2" borderId="0" xfId="3" applyFont="1" applyFill="1" applyAlignment="1">
      <alignment vertical="top"/>
    </xf>
    <xf numFmtId="0" fontId="5" fillId="2" borderId="0" xfId="1" applyFont="1" applyFill="1" applyAlignment="1">
      <alignment horizontal="right"/>
    </xf>
    <xf numFmtId="49" fontId="5" fillId="2" borderId="0" xfId="1" applyNumberFormat="1" applyFont="1" applyFill="1" applyAlignment="1">
      <alignment horizontal="right"/>
    </xf>
    <xf numFmtId="49" fontId="9" fillId="2" borderId="0" xfId="0" applyNumberFormat="1" applyFont="1" applyFill="1" applyAlignment="1">
      <alignment horizontal="right"/>
    </xf>
    <xf numFmtId="49" fontId="9" fillId="2" borderId="0" xfId="0" applyNumberFormat="1" applyFont="1" applyFill="1" applyBorder="1" applyAlignment="1">
      <alignment horizontal="right"/>
    </xf>
    <xf numFmtId="49" fontId="9" fillId="2" borderId="0" xfId="0" applyNumberFormat="1" applyFont="1" applyFill="1" applyBorder="1" applyAlignment="1"/>
    <xf numFmtId="0" fontId="2" fillId="2" borderId="0" xfId="1" applyFont="1" applyFill="1" applyBorder="1" applyAlignment="1">
      <alignment vertical="center"/>
    </xf>
    <xf numFmtId="49" fontId="9" fillId="2" borderId="0" xfId="1" applyNumberFormat="1" applyFont="1" applyFill="1" applyBorder="1" applyAlignment="1"/>
    <xf numFmtId="49" fontId="9" fillId="2" borderId="6" xfId="0" applyNumberFormat="1" applyFont="1" applyFill="1" applyBorder="1" applyAlignment="1">
      <alignment horizontal="right"/>
    </xf>
    <xf numFmtId="49" fontId="9" fillId="2" borderId="7" xfId="0" applyNumberFormat="1" applyFont="1" applyFill="1" applyBorder="1" applyAlignment="1"/>
    <xf numFmtId="49" fontId="9" fillId="2" borderId="6" xfId="0" applyNumberFormat="1" applyFont="1" applyFill="1" applyBorder="1" applyAlignment="1"/>
    <xf numFmtId="0" fontId="2" fillId="2" borderId="0" xfId="1" applyFont="1" applyFill="1" applyAlignment="1">
      <alignment vertical="center"/>
    </xf>
    <xf numFmtId="49" fontId="9" fillId="2" borderId="0" xfId="1" applyNumberFormat="1" applyFont="1" applyFill="1" applyAlignment="1">
      <alignment horizontal="right"/>
    </xf>
    <xf numFmtId="49" fontId="9" fillId="2" borderId="0" xfId="1" applyNumberFormat="1" applyFont="1" applyFill="1" applyAlignment="1"/>
    <xf numFmtId="49" fontId="9" fillId="2" borderId="0" xfId="1" applyNumberFormat="1" applyFont="1" applyFill="1" applyBorder="1" applyAlignment="1">
      <alignment horizontal="right"/>
    </xf>
    <xf numFmtId="0" fontId="2" fillId="2" borderId="0" xfId="1" applyFont="1" applyFill="1" applyAlignment="1">
      <alignment horizontal="center" vertical="center" shrinkToFit="1"/>
    </xf>
    <xf numFmtId="49" fontId="11" fillId="2" borderId="0" xfId="2" applyNumberFormat="1" applyFont="1" applyFill="1" applyAlignment="1">
      <alignment horizontal="right"/>
    </xf>
    <xf numFmtId="0" fontId="5" fillId="2" borderId="0" xfId="1" applyFont="1" applyFill="1" applyAlignment="1">
      <alignment horizontal="center" vertical="center" shrinkToFit="1"/>
    </xf>
    <xf numFmtId="49" fontId="8" fillId="2" borderId="0" xfId="2" applyNumberFormat="1" applyFon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49" fontId="12" fillId="2" borderId="2" xfId="0" applyNumberFormat="1" applyFont="1" applyFill="1" applyBorder="1" applyAlignment="1">
      <alignment horizontal="right"/>
    </xf>
    <xf numFmtId="49" fontId="12" fillId="2" borderId="0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horizontal="right"/>
    </xf>
    <xf numFmtId="0" fontId="2" fillId="2" borderId="0" xfId="1" applyFont="1" applyFill="1" applyBorder="1" applyAlignment="1">
      <alignment horizontal="center" vertical="center" shrinkToFit="1"/>
    </xf>
    <xf numFmtId="49" fontId="12" fillId="2" borderId="0" xfId="1" applyNumberFormat="1" applyFont="1" applyFill="1" applyBorder="1" applyAlignment="1">
      <alignment horizontal="right"/>
    </xf>
    <xf numFmtId="49" fontId="12" fillId="2" borderId="0" xfId="1" applyNumberFormat="1" applyFont="1" applyFill="1" applyAlignment="1">
      <alignment horizontal="right"/>
    </xf>
    <xf numFmtId="0" fontId="18" fillId="0" borderId="0" xfId="1" applyFont="1" applyBorder="1" applyAlignment="1"/>
    <xf numFmtId="49" fontId="9" fillId="2" borderId="0" xfId="0" applyNumberFormat="1" applyFont="1" applyFill="1" applyAlignment="1"/>
    <xf numFmtId="0" fontId="18" fillId="0" borderId="0" xfId="1" applyFont="1"/>
    <xf numFmtId="0" fontId="18" fillId="2" borderId="0" xfId="1" applyFont="1" applyFill="1"/>
    <xf numFmtId="0" fontId="7" fillId="2" borderId="0" xfId="1" applyFont="1" applyFill="1"/>
    <xf numFmtId="0" fontId="18" fillId="0" borderId="0" xfId="1" applyFont="1" applyAlignment="1">
      <alignment shrinkToFit="1"/>
    </xf>
    <xf numFmtId="0" fontId="7" fillId="0" borderId="0" xfId="1" applyFont="1"/>
    <xf numFmtId="0" fontId="16" fillId="0" borderId="0" xfId="0" applyFont="1">
      <alignment vertical="center"/>
    </xf>
    <xf numFmtId="0" fontId="11" fillId="0" borderId="0" xfId="1" applyFont="1" applyAlignment="1">
      <alignment horizontal="right"/>
    </xf>
    <xf numFmtId="0" fontId="22" fillId="0" borderId="0" xfId="1" applyFont="1" applyBorder="1" applyAlignment="1"/>
    <xf numFmtId="0" fontId="22" fillId="0" borderId="0" xfId="1" applyFont="1"/>
    <xf numFmtId="0" fontId="17" fillId="2" borderId="0" xfId="0" applyFont="1" applyFill="1">
      <alignment vertical="center"/>
    </xf>
    <xf numFmtId="0" fontId="19" fillId="2" borderId="0" xfId="1" applyFont="1" applyFill="1" applyAlignment="1">
      <alignment horizontal="right"/>
    </xf>
    <xf numFmtId="49" fontId="26" fillId="2" borderId="0" xfId="2" applyNumberFormat="1" applyFont="1" applyFill="1" applyAlignment="1">
      <alignment horizontal="right"/>
    </xf>
    <xf numFmtId="49" fontId="7" fillId="2" borderId="2" xfId="0" applyNumberFormat="1" applyFont="1" applyFill="1" applyBorder="1" applyAlignment="1">
      <alignment horizontal="right"/>
    </xf>
    <xf numFmtId="49" fontId="7" fillId="2" borderId="0" xfId="0" applyNumberFormat="1" applyFont="1" applyFill="1" applyAlignment="1">
      <alignment horizontal="right"/>
    </xf>
    <xf numFmtId="49" fontId="27" fillId="2" borderId="6" xfId="0" applyNumberFormat="1" applyFont="1" applyFill="1" applyBorder="1" applyAlignment="1">
      <alignment horizontal="right"/>
    </xf>
    <xf numFmtId="49" fontId="7" fillId="2" borderId="5" xfId="0" applyNumberFormat="1" applyFont="1" applyFill="1" applyBorder="1" applyAlignment="1">
      <alignment horizontal="right"/>
    </xf>
    <xf numFmtId="49" fontId="27" fillId="2" borderId="6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right"/>
    </xf>
    <xf numFmtId="49" fontId="7" fillId="2" borderId="0" xfId="1" applyNumberFormat="1" applyFont="1" applyFill="1" applyAlignment="1">
      <alignment horizontal="right"/>
    </xf>
    <xf numFmtId="49" fontId="7" fillId="2" borderId="0" xfId="1" applyNumberFormat="1" applyFont="1" applyFill="1" applyBorder="1" applyAlignment="1">
      <alignment horizontal="right"/>
    </xf>
    <xf numFmtId="49" fontId="12" fillId="2" borderId="12" xfId="0" applyNumberFormat="1" applyFont="1" applyFill="1" applyBorder="1" applyAlignment="1">
      <alignment horizontal="right"/>
    </xf>
    <xf numFmtId="49" fontId="12" fillId="2" borderId="13" xfId="0" applyNumberFormat="1" applyFont="1" applyFill="1" applyBorder="1" applyAlignment="1">
      <alignment horizontal="right"/>
    </xf>
    <xf numFmtId="49" fontId="27" fillId="2" borderId="14" xfId="0" applyNumberFormat="1" applyFont="1" applyFill="1" applyBorder="1" applyAlignment="1">
      <alignment horizontal="right"/>
    </xf>
    <xf numFmtId="49" fontId="27" fillId="2" borderId="16" xfId="0" applyNumberFormat="1" applyFont="1" applyFill="1" applyBorder="1" applyAlignment="1">
      <alignment horizontal="center"/>
    </xf>
    <xf numFmtId="49" fontId="12" fillId="2" borderId="17" xfId="0" applyNumberFormat="1" applyFont="1" applyFill="1" applyBorder="1" applyAlignment="1">
      <alignment horizontal="right"/>
    </xf>
    <xf numFmtId="49" fontId="27" fillId="2" borderId="18" xfId="0" applyNumberFormat="1" applyFont="1" applyFill="1" applyBorder="1" applyAlignment="1">
      <alignment horizontal="center"/>
    </xf>
    <xf numFmtId="49" fontId="27" fillId="2" borderId="23" xfId="0" applyNumberFormat="1" applyFont="1" applyFill="1" applyBorder="1" applyAlignment="1">
      <alignment horizontal="center"/>
    </xf>
    <xf numFmtId="49" fontId="12" fillId="2" borderId="22" xfId="0" applyNumberFormat="1" applyFont="1" applyFill="1" applyBorder="1" applyAlignment="1">
      <alignment horizontal="right"/>
    </xf>
    <xf numFmtId="49" fontId="27" fillId="2" borderId="26" xfId="0" applyNumberFormat="1" applyFont="1" applyFill="1" applyBorder="1" applyAlignment="1">
      <alignment horizontal="center"/>
    </xf>
    <xf numFmtId="49" fontId="28" fillId="2" borderId="0" xfId="2" applyNumberFormat="1" applyFont="1" applyFill="1" applyAlignment="1">
      <alignment horizontal="right"/>
    </xf>
    <xf numFmtId="49" fontId="28" fillId="2" borderId="0" xfId="1" applyNumberFormat="1" applyFont="1" applyFill="1" applyAlignment="1">
      <alignment horizontal="right"/>
    </xf>
    <xf numFmtId="49" fontId="29" fillId="2" borderId="0" xfId="0" applyNumberFormat="1" applyFont="1" applyFill="1" applyAlignment="1">
      <alignment horizontal="right"/>
    </xf>
    <xf numFmtId="49" fontId="30" fillId="2" borderId="6" xfId="0" applyNumberFormat="1" applyFont="1" applyFill="1" applyBorder="1" applyAlignment="1">
      <alignment horizontal="center"/>
    </xf>
    <xf numFmtId="49" fontId="29" fillId="2" borderId="6" xfId="0" applyNumberFormat="1" applyFont="1" applyFill="1" applyBorder="1" applyAlignment="1">
      <alignment horizontal="right"/>
    </xf>
    <xf numFmtId="49" fontId="29" fillId="2" borderId="7" xfId="0" applyNumberFormat="1" applyFont="1" applyFill="1" applyBorder="1" applyAlignment="1">
      <alignment horizontal="right"/>
    </xf>
    <xf numFmtId="49" fontId="29" fillId="2" borderId="0" xfId="0" applyNumberFormat="1" applyFont="1" applyFill="1" applyBorder="1" applyAlignment="1">
      <alignment horizontal="right"/>
    </xf>
    <xf numFmtId="49" fontId="29" fillId="2" borderId="0" xfId="1" applyNumberFormat="1" applyFont="1" applyFill="1" applyAlignment="1">
      <alignment horizontal="right"/>
    </xf>
    <xf numFmtId="49" fontId="29" fillId="2" borderId="0" xfId="1" applyNumberFormat="1" applyFont="1" applyFill="1" applyBorder="1" applyAlignment="1">
      <alignment horizontal="right"/>
    </xf>
    <xf numFmtId="49" fontId="29" fillId="2" borderId="0" xfId="0" applyNumberFormat="1" applyFont="1" applyFill="1" applyAlignment="1"/>
    <xf numFmtId="49" fontId="29" fillId="2" borderId="7" xfId="0" applyNumberFormat="1" applyFont="1" applyFill="1" applyBorder="1" applyAlignment="1"/>
    <xf numFmtId="49" fontId="29" fillId="2" borderId="0" xfId="0" applyNumberFormat="1" applyFont="1" applyFill="1" applyBorder="1" applyAlignment="1"/>
    <xf numFmtId="49" fontId="29" fillId="2" borderId="0" xfId="1" applyNumberFormat="1" applyFont="1" applyFill="1" applyBorder="1" applyAlignment="1"/>
    <xf numFmtId="49" fontId="29" fillId="2" borderId="0" xfId="1" applyNumberFormat="1" applyFont="1" applyFill="1" applyAlignment="1"/>
    <xf numFmtId="49" fontId="30" fillId="2" borderId="7" xfId="0" applyNumberFormat="1" applyFont="1" applyFill="1" applyBorder="1" applyAlignment="1">
      <alignment horizontal="center"/>
    </xf>
    <xf numFmtId="49" fontId="30" fillId="2" borderId="19" xfId="0" applyNumberFormat="1" applyFont="1" applyFill="1" applyBorder="1" applyAlignment="1">
      <alignment horizontal="center"/>
    </xf>
    <xf numFmtId="49" fontId="7" fillId="2" borderId="27" xfId="0" applyNumberFormat="1" applyFont="1" applyFill="1" applyBorder="1" applyAlignment="1">
      <alignment horizontal="right"/>
    </xf>
    <xf numFmtId="49" fontId="27" fillId="2" borderId="28" xfId="0" applyNumberFormat="1" applyFont="1" applyFill="1" applyBorder="1" applyAlignment="1">
      <alignment horizontal="right"/>
    </xf>
    <xf numFmtId="49" fontId="27" fillId="2" borderId="29" xfId="0" applyNumberFormat="1" applyFont="1" applyFill="1" applyBorder="1" applyAlignment="1">
      <alignment horizontal="center"/>
    </xf>
    <xf numFmtId="49" fontId="30" fillId="2" borderId="0" xfId="0" applyNumberFormat="1" applyFont="1" applyFill="1" applyBorder="1" applyAlignment="1">
      <alignment horizontal="center"/>
    </xf>
    <xf numFmtId="49" fontId="30" fillId="2" borderId="25" xfId="0" applyNumberFormat="1" applyFont="1" applyFill="1" applyBorder="1" applyAlignment="1">
      <alignment horizontal="center"/>
    </xf>
    <xf numFmtId="49" fontId="30" fillId="2" borderId="14" xfId="0" applyNumberFormat="1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right"/>
    </xf>
    <xf numFmtId="49" fontId="7" fillId="2" borderId="13" xfId="0" applyNumberFormat="1" applyFont="1" applyFill="1" applyBorder="1" applyAlignment="1">
      <alignment horizontal="right"/>
    </xf>
    <xf numFmtId="49" fontId="30" fillId="2" borderId="24" xfId="0" applyNumberFormat="1" applyFont="1" applyFill="1" applyBorder="1" applyAlignment="1">
      <alignment horizontal="center"/>
    </xf>
    <xf numFmtId="49" fontId="30" fillId="2" borderId="22" xfId="0" applyNumberFormat="1" applyFont="1" applyFill="1" applyBorder="1" applyAlignment="1">
      <alignment horizontal="center"/>
    </xf>
    <xf numFmtId="49" fontId="31" fillId="2" borderId="7" xfId="0" applyNumberFormat="1" applyFont="1" applyFill="1" applyBorder="1" applyAlignment="1">
      <alignment horizontal="center" shrinkToFit="1"/>
    </xf>
    <xf numFmtId="49" fontId="29" fillId="2" borderId="31" xfId="0" applyNumberFormat="1" applyFont="1" applyFill="1" applyBorder="1" applyAlignment="1"/>
    <xf numFmtId="49" fontId="31" fillId="2" borderId="30" xfId="0" applyNumberFormat="1" applyFont="1" applyFill="1" applyBorder="1" applyAlignment="1">
      <alignment horizontal="center" shrinkToFit="1"/>
    </xf>
    <xf numFmtId="49" fontId="30" fillId="2" borderId="23" xfId="0" applyNumberFormat="1" applyFont="1" applyFill="1" applyBorder="1" applyAlignment="1">
      <alignment horizontal="center"/>
    </xf>
    <xf numFmtId="49" fontId="30" fillId="2" borderId="13" xfId="0" applyNumberFormat="1" applyFont="1" applyFill="1" applyBorder="1" applyAlignment="1">
      <alignment horizontal="center"/>
    </xf>
    <xf numFmtId="49" fontId="7" fillId="2" borderId="22" xfId="0" applyNumberFormat="1" applyFont="1" applyFill="1" applyBorder="1" applyAlignment="1">
      <alignment horizontal="right"/>
    </xf>
    <xf numFmtId="49" fontId="27" fillId="2" borderId="30" xfId="0" applyNumberFormat="1" applyFont="1" applyFill="1" applyBorder="1" applyAlignment="1">
      <alignment horizontal="center"/>
    </xf>
    <xf numFmtId="49" fontId="30" fillId="2" borderId="16" xfId="0" applyNumberFormat="1" applyFont="1" applyFill="1" applyBorder="1" applyAlignment="1">
      <alignment horizontal="center"/>
    </xf>
    <xf numFmtId="49" fontId="29" fillId="2" borderId="27" xfId="0" applyNumberFormat="1" applyFont="1" applyFill="1" applyBorder="1" applyAlignment="1"/>
    <xf numFmtId="0" fontId="32" fillId="2" borderId="0" xfId="2" applyFont="1" applyFill="1" applyAlignment="1">
      <alignment horizontal="right" vertical="center" shrinkToFit="1"/>
    </xf>
    <xf numFmtId="0" fontId="32" fillId="2" borderId="2" xfId="1" applyFont="1" applyFill="1" applyBorder="1" applyAlignment="1">
      <alignment horizontal="center" vertical="center" shrinkToFit="1"/>
    </xf>
    <xf numFmtId="0" fontId="32" fillId="2" borderId="0" xfId="1" applyFont="1" applyFill="1" applyAlignment="1">
      <alignment horizontal="center" vertical="center" shrinkToFit="1"/>
    </xf>
    <xf numFmtId="0" fontId="32" fillId="2" borderId="11" xfId="1" applyFont="1" applyFill="1" applyBorder="1" applyAlignment="1">
      <alignment horizontal="center" vertical="center" shrinkToFit="1"/>
    </xf>
    <xf numFmtId="56" fontId="32" fillId="2" borderId="0" xfId="1" applyNumberFormat="1" applyFont="1" applyFill="1" applyAlignment="1">
      <alignment horizontal="center" vertical="center" shrinkToFit="1"/>
    </xf>
    <xf numFmtId="0" fontId="32" fillId="2" borderId="0" xfId="1" applyFont="1" applyFill="1" applyBorder="1" applyAlignment="1">
      <alignment horizontal="center" vertical="center" shrinkToFit="1"/>
    </xf>
    <xf numFmtId="56" fontId="32" fillId="2" borderId="25" xfId="1" applyNumberFormat="1" applyFont="1" applyFill="1" applyBorder="1" applyAlignment="1">
      <alignment horizontal="center" vertical="center" shrinkToFit="1"/>
    </xf>
    <xf numFmtId="0" fontId="32" fillId="2" borderId="25" xfId="1" applyFont="1" applyFill="1" applyBorder="1" applyAlignment="1">
      <alignment horizontal="center" vertical="center" shrinkToFit="1"/>
    </xf>
    <xf numFmtId="0" fontId="32" fillId="2" borderId="0" xfId="1" applyFont="1" applyFill="1" applyBorder="1" applyAlignment="1">
      <alignment vertical="center" shrinkToFit="1"/>
    </xf>
    <xf numFmtId="0" fontId="32" fillId="2" borderId="0" xfId="1" applyFont="1" applyFill="1" applyAlignment="1">
      <alignment vertical="center" shrinkToFit="1"/>
    </xf>
    <xf numFmtId="49" fontId="34" fillId="2" borderId="0" xfId="2" applyNumberFormat="1" applyFont="1" applyFill="1" applyAlignment="1">
      <alignment horizontal="right"/>
    </xf>
    <xf numFmtId="49" fontId="35" fillId="2" borderId="0" xfId="2" applyNumberFormat="1" applyFont="1" applyFill="1" applyAlignment="1">
      <alignment horizontal="right"/>
    </xf>
    <xf numFmtId="49" fontId="32" fillId="2" borderId="0" xfId="2" applyNumberFormat="1" applyFont="1" applyFill="1" applyAlignment="1">
      <alignment horizontal="center" shrinkToFit="1"/>
    </xf>
    <xf numFmtId="49" fontId="34" fillId="2" borderId="0" xfId="1" applyNumberFormat="1" applyFont="1" applyFill="1" applyAlignment="1">
      <alignment horizontal="right"/>
    </xf>
    <xf numFmtId="49" fontId="35" fillId="2" borderId="0" xfId="1" applyNumberFormat="1" applyFont="1" applyFill="1" applyAlignment="1">
      <alignment horizontal="right"/>
    </xf>
    <xf numFmtId="49" fontId="32" fillId="2" borderId="0" xfId="1" applyNumberFormat="1" applyFont="1" applyFill="1" applyAlignment="1">
      <alignment horizontal="center" shrinkToFit="1"/>
    </xf>
    <xf numFmtId="49" fontId="33" fillId="2" borderId="0" xfId="0" applyNumberFormat="1" applyFont="1" applyFill="1" applyBorder="1" applyAlignment="1"/>
    <xf numFmtId="49" fontId="36" fillId="2" borderId="0" xfId="0" applyNumberFormat="1" applyFont="1" applyFill="1" applyBorder="1" applyAlignment="1"/>
    <xf numFmtId="49" fontId="32" fillId="2" borderId="0" xfId="0" applyNumberFormat="1" applyFont="1" applyFill="1" applyBorder="1" applyAlignment="1">
      <alignment horizontal="center" shrinkToFit="1"/>
    </xf>
    <xf numFmtId="49" fontId="33" fillId="2" borderId="20" xfId="0" applyNumberFormat="1" applyFont="1" applyFill="1" applyBorder="1" applyAlignment="1"/>
    <xf numFmtId="49" fontId="36" fillId="2" borderId="17" xfId="0" applyNumberFormat="1" applyFont="1" applyFill="1" applyBorder="1" applyAlignment="1"/>
    <xf numFmtId="49" fontId="32" fillId="2" borderId="19" xfId="0" applyNumberFormat="1" applyFont="1" applyFill="1" applyBorder="1" applyAlignment="1">
      <alignment horizontal="center" shrinkToFit="1"/>
    </xf>
    <xf numFmtId="49" fontId="33" fillId="2" borderId="0" xfId="0" applyNumberFormat="1" applyFont="1" applyFill="1" applyAlignment="1"/>
    <xf numFmtId="49" fontId="34" fillId="2" borderId="11" xfId="0" applyNumberFormat="1" applyFont="1" applyFill="1" applyBorder="1" applyAlignment="1">
      <alignment horizontal="center"/>
    </xf>
    <xf numFmtId="49" fontId="36" fillId="2" borderId="20" xfId="0" applyNumberFormat="1" applyFont="1" applyFill="1" applyBorder="1" applyAlignment="1"/>
    <xf numFmtId="49" fontId="34" fillId="2" borderId="7" xfId="0" applyNumberFormat="1" applyFont="1" applyFill="1" applyBorder="1" applyAlignment="1">
      <alignment horizontal="center"/>
    </xf>
    <xf numFmtId="49" fontId="36" fillId="2" borderId="2" xfId="0" applyNumberFormat="1" applyFont="1" applyFill="1" applyBorder="1" applyAlignment="1"/>
    <xf numFmtId="49" fontId="32" fillId="2" borderId="5" xfId="0" applyNumberFormat="1" applyFont="1" applyFill="1" applyBorder="1" applyAlignment="1">
      <alignment horizontal="center" shrinkToFit="1"/>
    </xf>
    <xf numFmtId="49" fontId="32" fillId="2" borderId="0" xfId="0" applyNumberFormat="1" applyFont="1" applyFill="1" applyAlignment="1"/>
    <xf numFmtId="49" fontId="34" fillId="2" borderId="22" xfId="0" applyNumberFormat="1" applyFont="1" applyFill="1" applyBorder="1" applyAlignment="1">
      <alignment horizontal="center"/>
    </xf>
    <xf numFmtId="49" fontId="36" fillId="2" borderId="0" xfId="0" applyNumberFormat="1" applyFont="1" applyFill="1" applyAlignment="1"/>
    <xf numFmtId="49" fontId="32" fillId="2" borderId="7" xfId="0" applyNumberFormat="1" applyFont="1" applyFill="1" applyBorder="1" applyAlignment="1">
      <alignment horizontal="center" shrinkToFit="1"/>
    </xf>
    <xf numFmtId="49" fontId="33" fillId="2" borderId="4" xfId="0" applyNumberFormat="1" applyFont="1" applyFill="1" applyBorder="1" applyAlignment="1"/>
    <xf numFmtId="49" fontId="32" fillId="2" borderId="2" xfId="0" applyNumberFormat="1" applyFont="1" applyFill="1" applyBorder="1" applyAlignment="1">
      <alignment horizontal="center" shrinkToFit="1"/>
    </xf>
    <xf numFmtId="49" fontId="34" fillId="2" borderId="0" xfId="0" applyNumberFormat="1" applyFont="1" applyFill="1" applyAlignment="1">
      <alignment horizontal="center"/>
    </xf>
    <xf numFmtId="49" fontId="34" fillId="2" borderId="23" xfId="0" applyNumberFormat="1" applyFont="1" applyFill="1" applyBorder="1" applyAlignment="1">
      <alignment horizontal="center"/>
    </xf>
    <xf numFmtId="49" fontId="36" fillId="2" borderId="24" xfId="0" applyNumberFormat="1" applyFont="1" applyFill="1" applyBorder="1" applyAlignment="1"/>
    <xf numFmtId="49" fontId="33" fillId="2" borderId="2" xfId="0" applyNumberFormat="1" applyFont="1" applyFill="1" applyBorder="1" applyAlignment="1"/>
    <xf numFmtId="49" fontId="34" fillId="2" borderId="21" xfId="0" applyNumberFormat="1" applyFont="1" applyFill="1" applyBorder="1" applyAlignment="1">
      <alignment horizontal="center"/>
    </xf>
    <xf numFmtId="49" fontId="34" fillId="2" borderId="0" xfId="0" applyNumberFormat="1" applyFont="1" applyFill="1" applyBorder="1" applyAlignment="1">
      <alignment horizontal="center"/>
    </xf>
    <xf numFmtId="49" fontId="32" fillId="2" borderId="21" xfId="0" applyNumberFormat="1" applyFont="1" applyFill="1" applyBorder="1" applyAlignment="1">
      <alignment horizontal="center" shrinkToFit="1"/>
    </xf>
    <xf numFmtId="49" fontId="36" fillId="2" borderId="26" xfId="0" applyNumberFormat="1" applyFont="1" applyFill="1" applyBorder="1" applyAlignment="1"/>
    <xf numFmtId="49" fontId="33" fillId="2" borderId="24" xfId="0" applyNumberFormat="1" applyFont="1" applyFill="1" applyBorder="1" applyAlignment="1"/>
    <xf numFmtId="49" fontId="36" fillId="2" borderId="12" xfId="0" applyNumberFormat="1" applyFont="1" applyFill="1" applyBorder="1" applyAlignment="1"/>
    <xf numFmtId="49" fontId="34" fillId="2" borderId="17" xfId="0" applyNumberFormat="1" applyFont="1" applyFill="1" applyBorder="1" applyAlignment="1">
      <alignment horizontal="center"/>
    </xf>
    <xf numFmtId="49" fontId="34" fillId="2" borderId="15" xfId="0" applyNumberFormat="1" applyFont="1" applyFill="1" applyBorder="1" applyAlignment="1">
      <alignment horizontal="center"/>
    </xf>
    <xf numFmtId="49" fontId="32" fillId="2" borderId="0" xfId="0" applyNumberFormat="1" applyFont="1" applyFill="1" applyAlignment="1">
      <alignment horizontal="center" shrinkToFit="1"/>
    </xf>
    <xf numFmtId="49" fontId="33" fillId="2" borderId="0" xfId="1" applyNumberFormat="1" applyFont="1" applyFill="1" applyBorder="1" applyAlignment="1"/>
    <xf numFmtId="49" fontId="36" fillId="2" borderId="0" xfId="1" applyNumberFormat="1" applyFont="1" applyFill="1" applyBorder="1" applyAlignment="1"/>
    <xf numFmtId="49" fontId="32" fillId="2" borderId="0" xfId="1" applyNumberFormat="1" applyFont="1" applyFill="1" applyBorder="1" applyAlignment="1">
      <alignment horizontal="center" shrinkToFit="1"/>
    </xf>
    <xf numFmtId="49" fontId="33" fillId="2" borderId="0" xfId="1" applyNumberFormat="1" applyFont="1" applyFill="1" applyAlignment="1"/>
    <xf numFmtId="49" fontId="36" fillId="2" borderId="0" xfId="1" applyNumberFormat="1" applyFont="1" applyFill="1" applyAlignment="1"/>
    <xf numFmtId="49" fontId="32" fillId="2" borderId="0" xfId="0" applyNumberFormat="1" applyFont="1" applyFill="1" applyAlignment="1">
      <alignment shrinkToFit="1"/>
    </xf>
    <xf numFmtId="49" fontId="33" fillId="2" borderId="33" xfId="0" applyNumberFormat="1" applyFont="1" applyFill="1" applyBorder="1" applyAlignment="1"/>
    <xf numFmtId="49" fontId="36" fillId="2" borderId="34" xfId="0" applyNumberFormat="1" applyFont="1" applyFill="1" applyBorder="1" applyAlignment="1"/>
    <xf numFmtId="49" fontId="32" fillId="2" borderId="35" xfId="0" applyNumberFormat="1" applyFont="1" applyFill="1" applyBorder="1" applyAlignment="1">
      <alignment horizontal="center" shrinkToFit="1"/>
    </xf>
    <xf numFmtId="0" fontId="32" fillId="2" borderId="33" xfId="1" applyFont="1" applyFill="1" applyBorder="1" applyAlignment="1">
      <alignment horizontal="center" vertical="center" shrinkToFit="1"/>
    </xf>
    <xf numFmtId="49" fontId="12" fillId="2" borderId="34" xfId="0" applyNumberFormat="1" applyFont="1" applyFill="1" applyBorder="1" applyAlignment="1">
      <alignment horizontal="right"/>
    </xf>
    <xf numFmtId="49" fontId="7" fillId="2" borderId="35" xfId="0" applyNumberFormat="1" applyFont="1" applyFill="1" applyBorder="1" applyAlignment="1">
      <alignment horizontal="right"/>
    </xf>
    <xf numFmtId="49" fontId="36" fillId="2" borderId="7" xfId="0" applyNumberFormat="1" applyFont="1" applyFill="1" applyBorder="1" applyAlignment="1">
      <alignment horizontal="center" shrinkToFit="1"/>
    </xf>
    <xf numFmtId="49" fontId="51" fillId="2" borderId="6" xfId="0" applyNumberFormat="1" applyFont="1" applyFill="1" applyBorder="1" applyAlignment="1">
      <alignment horizontal="right"/>
    </xf>
    <xf numFmtId="49" fontId="56" fillId="2" borderId="0" xfId="0" applyNumberFormat="1" applyFont="1" applyFill="1" applyAlignment="1">
      <alignment horizontal="right"/>
    </xf>
    <xf numFmtId="49" fontId="29" fillId="2" borderId="27" xfId="0" applyNumberFormat="1" applyFont="1" applyFill="1" applyBorder="1" applyAlignment="1">
      <alignment horizontal="right"/>
    </xf>
    <xf numFmtId="49" fontId="30" fillId="2" borderId="28" xfId="0" applyNumberFormat="1" applyFont="1" applyFill="1" applyBorder="1" applyAlignment="1">
      <alignment horizontal="center"/>
    </xf>
    <xf numFmtId="49" fontId="29" fillId="2" borderId="31" xfId="0" applyNumberFormat="1" applyFont="1" applyFill="1" applyBorder="1" applyAlignment="1">
      <alignment horizontal="right"/>
    </xf>
    <xf numFmtId="49" fontId="30" fillId="2" borderId="30" xfId="0" applyNumberFormat="1" applyFont="1" applyFill="1" applyBorder="1" applyAlignment="1">
      <alignment horizontal="center"/>
    </xf>
    <xf numFmtId="49" fontId="30" fillId="2" borderId="20" xfId="0" applyNumberFormat="1" applyFont="1" applyFill="1" applyBorder="1" applyAlignment="1">
      <alignment horizontal="center"/>
    </xf>
    <xf numFmtId="49" fontId="29" fillId="2" borderId="36" xfId="0" applyNumberFormat="1" applyFont="1" applyFill="1" applyBorder="1" applyAlignment="1"/>
    <xf numFmtId="49" fontId="9" fillId="2" borderId="27" xfId="0" applyNumberFormat="1" applyFont="1" applyFill="1" applyBorder="1" applyAlignment="1"/>
    <xf numFmtId="49" fontId="9" fillId="2" borderId="31" xfId="0" applyNumberFormat="1" applyFont="1" applyFill="1" applyBorder="1" applyAlignment="1"/>
    <xf numFmtId="49" fontId="28" fillId="2" borderId="38" xfId="0" applyNumberFormat="1" applyFont="1" applyFill="1" applyBorder="1" applyAlignment="1">
      <alignment horizontal="center"/>
    </xf>
    <xf numFmtId="49" fontId="58" fillId="2" borderId="0" xfId="0" applyNumberFormat="1" applyFont="1" applyFill="1" applyBorder="1" applyAlignment="1">
      <alignment horizontal="center"/>
    </xf>
    <xf numFmtId="49" fontId="58" fillId="2" borderId="15" xfId="0" applyNumberFormat="1" applyFont="1" applyFill="1" applyBorder="1" applyAlignment="1">
      <alignment horizontal="center"/>
    </xf>
    <xf numFmtId="49" fontId="58" fillId="2" borderId="25" xfId="0" applyNumberFormat="1" applyFont="1" applyFill="1" applyBorder="1" applyAlignment="1">
      <alignment horizontal="center"/>
    </xf>
    <xf numFmtId="49" fontId="58" fillId="2" borderId="22" xfId="0" applyNumberFormat="1" applyFont="1" applyFill="1" applyBorder="1" applyAlignment="1">
      <alignment horizontal="center"/>
    </xf>
    <xf numFmtId="49" fontId="58" fillId="2" borderId="7" xfId="0" applyNumberFormat="1" applyFont="1" applyFill="1" applyBorder="1" applyAlignment="1">
      <alignment horizontal="center"/>
    </xf>
    <xf numFmtId="49" fontId="59" fillId="2" borderId="30" xfId="0" applyNumberFormat="1" applyFont="1" applyFill="1" applyBorder="1" applyAlignment="1">
      <alignment horizontal="center"/>
    </xf>
    <xf numFmtId="49" fontId="59" fillId="2" borderId="37" xfId="0" applyNumberFormat="1" applyFont="1" applyFill="1" applyBorder="1" applyAlignment="1">
      <alignment horizontal="center"/>
    </xf>
    <xf numFmtId="49" fontId="58" fillId="2" borderId="0" xfId="0" applyNumberFormat="1" applyFont="1" applyFill="1" applyAlignment="1">
      <alignment horizontal="center"/>
    </xf>
    <xf numFmtId="49" fontId="58" fillId="2" borderId="11" xfId="0" applyNumberFormat="1" applyFont="1" applyFill="1" applyBorder="1" applyAlignment="1">
      <alignment horizontal="center"/>
    </xf>
    <xf numFmtId="0" fontId="61" fillId="2" borderId="0" xfId="1" applyFont="1" applyFill="1" applyBorder="1" applyAlignment="1">
      <alignment vertical="center" shrinkToFit="1"/>
    </xf>
    <xf numFmtId="0" fontId="4" fillId="2" borderId="0" xfId="0" applyFont="1" applyFill="1" applyAlignment="1">
      <alignment horizontal="right" vertical="center" shrinkToFit="1"/>
    </xf>
    <xf numFmtId="49" fontId="50" fillId="2" borderId="27" xfId="0" applyNumberFormat="1" applyFont="1" applyFill="1" applyBorder="1" applyAlignment="1">
      <alignment horizontal="center"/>
    </xf>
    <xf numFmtId="49" fontId="30" fillId="2" borderId="22" xfId="0" applyNumberFormat="1" applyFont="1" applyFill="1" applyBorder="1" applyAlignment="1">
      <alignment horizontal="center" shrinkToFit="1"/>
    </xf>
    <xf numFmtId="49" fontId="50" fillId="2" borderId="38" xfId="0" applyNumberFormat="1" applyFont="1" applyFill="1" applyBorder="1" applyAlignment="1">
      <alignment horizontal="center"/>
    </xf>
    <xf numFmtId="49" fontId="9" fillId="2" borderId="27" xfId="0" applyNumberFormat="1" applyFont="1" applyFill="1" applyBorder="1" applyAlignment="1">
      <alignment horizontal="right"/>
    </xf>
    <xf numFmtId="49" fontId="58" fillId="2" borderId="30" xfId="0" applyNumberFormat="1" applyFont="1" applyFill="1" applyBorder="1" applyAlignment="1">
      <alignment horizontal="center"/>
    </xf>
    <xf numFmtId="49" fontId="30" fillId="2" borderId="40" xfId="0" applyNumberFormat="1" applyFont="1" applyFill="1" applyBorder="1" applyAlignment="1">
      <alignment horizontal="center" shrinkToFit="1"/>
    </xf>
    <xf numFmtId="49" fontId="9" fillId="2" borderId="36" xfId="0" applyNumberFormat="1" applyFont="1" applyFill="1" applyBorder="1" applyAlignment="1"/>
    <xf numFmtId="49" fontId="50" fillId="2" borderId="7" xfId="0" applyNumberFormat="1" applyFont="1" applyFill="1" applyBorder="1" applyAlignment="1">
      <alignment horizontal="center"/>
    </xf>
    <xf numFmtId="49" fontId="58" fillId="2" borderId="21" xfId="0" applyNumberFormat="1" applyFont="1" applyFill="1" applyBorder="1" applyAlignment="1">
      <alignment horizontal="center"/>
    </xf>
    <xf numFmtId="0" fontId="60" fillId="0" borderId="39" xfId="7" applyFont="1" applyBorder="1" applyAlignment="1">
      <alignment horizontal="left" vertical="center" shrinkToFit="1"/>
    </xf>
    <xf numFmtId="0" fontId="61" fillId="2" borderId="0" xfId="1" applyFont="1" applyFill="1" applyAlignment="1">
      <alignment vertical="center" shrinkToFit="1"/>
    </xf>
    <xf numFmtId="49" fontId="62" fillId="2" borderId="0" xfId="1" applyNumberFormat="1" applyFont="1" applyFill="1" applyAlignment="1">
      <alignment horizontal="center" shrinkToFit="1"/>
    </xf>
    <xf numFmtId="49" fontId="50" fillId="2" borderId="0" xfId="0" applyNumberFormat="1" applyFont="1" applyFill="1" applyAlignment="1">
      <alignment horizontal="right"/>
    </xf>
    <xf numFmtId="0" fontId="0" fillId="0" borderId="0" xfId="0" applyAlignment="1">
      <alignment horizontal="right" vertical="center"/>
    </xf>
    <xf numFmtId="49" fontId="50" fillId="2" borderId="13" xfId="0" applyNumberFormat="1" applyFont="1" applyFill="1" applyBorder="1" applyAlignment="1">
      <alignment horizontal="center"/>
    </xf>
    <xf numFmtId="49" fontId="30" fillId="2" borderId="27" xfId="0" applyNumberFormat="1" applyFont="1" applyFill="1" applyBorder="1" applyAlignment="1">
      <alignment horizontal="center"/>
    </xf>
    <xf numFmtId="49" fontId="50" fillId="2" borderId="11" xfId="0" applyNumberFormat="1" applyFont="1" applyFill="1" applyBorder="1" applyAlignment="1">
      <alignment horizontal="center"/>
    </xf>
    <xf numFmtId="49" fontId="50" fillId="2" borderId="0" xfId="0" applyNumberFormat="1" applyFont="1" applyFill="1" applyBorder="1" applyAlignment="1">
      <alignment horizontal="center"/>
    </xf>
    <xf numFmtId="49" fontId="63" fillId="2" borderId="0" xfId="0" applyNumberFormat="1" applyFont="1" applyFill="1" applyAlignment="1"/>
    <xf numFmtId="49" fontId="71" fillId="2" borderId="0" xfId="0" applyNumberFormat="1" applyFont="1" applyFill="1" applyAlignment="1"/>
    <xf numFmtId="49" fontId="9" fillId="2" borderId="31" xfId="0" applyNumberFormat="1" applyFont="1" applyFill="1" applyBorder="1" applyAlignment="1">
      <alignment horizontal="right"/>
    </xf>
    <xf numFmtId="0" fontId="73" fillId="0" borderId="39" xfId="7" applyFont="1" applyBorder="1" applyAlignment="1">
      <alignment horizontal="left" vertical="center" shrinkToFit="1"/>
    </xf>
    <xf numFmtId="0" fontId="73" fillId="0" borderId="0" xfId="7" applyFont="1" applyAlignment="1">
      <alignment horizontal="left" vertical="center" shrinkToFit="1"/>
    </xf>
    <xf numFmtId="0" fontId="73" fillId="0" borderId="0" xfId="0" applyFont="1" applyAlignment="1">
      <alignment vertical="center" shrinkToFit="1"/>
    </xf>
    <xf numFmtId="0" fontId="74" fillId="0" borderId="0" xfId="0" applyFont="1">
      <alignment vertical="center"/>
    </xf>
    <xf numFmtId="0" fontId="5" fillId="2" borderId="0" xfId="1" applyFont="1" applyFill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49" fontId="21" fillId="5" borderId="42" xfId="0" applyNumberFormat="1" applyFont="1" applyFill="1" applyBorder="1" applyAlignment="1">
      <alignment horizontal="center" vertical="center" shrinkToFit="1"/>
    </xf>
    <xf numFmtId="49" fontId="21" fillId="5" borderId="41" xfId="0" applyNumberFormat="1" applyFont="1" applyFill="1" applyBorder="1" applyAlignment="1">
      <alignment horizontal="center" vertical="center" shrinkToFit="1"/>
    </xf>
    <xf numFmtId="49" fontId="21" fillId="6" borderId="42" xfId="0" applyNumberFormat="1" applyFont="1" applyFill="1" applyBorder="1" applyAlignment="1">
      <alignment horizontal="center" vertical="center" shrinkToFit="1"/>
    </xf>
    <xf numFmtId="49" fontId="21" fillId="6" borderId="41" xfId="0" applyNumberFormat="1" applyFont="1" applyFill="1" applyBorder="1" applyAlignment="1">
      <alignment horizontal="center" vertical="center" shrinkToFit="1"/>
    </xf>
    <xf numFmtId="49" fontId="21" fillId="4" borderId="42" xfId="0" applyNumberFormat="1" applyFont="1" applyFill="1" applyBorder="1" applyAlignment="1">
      <alignment horizontal="center" vertical="center" shrinkToFit="1"/>
    </xf>
    <xf numFmtId="49" fontId="21" fillId="4" borderId="41" xfId="0" applyNumberFormat="1" applyFont="1" applyFill="1" applyBorder="1" applyAlignment="1">
      <alignment horizontal="center" vertical="center" shrinkToFit="1"/>
    </xf>
    <xf numFmtId="49" fontId="21" fillId="2" borderId="0" xfId="0" applyNumberFormat="1" applyFont="1" applyFill="1" applyBorder="1" applyAlignment="1">
      <alignment horizontal="center" vertical="center" shrinkToFit="1"/>
    </xf>
    <xf numFmtId="49" fontId="21" fillId="2" borderId="7" xfId="0" applyNumberFormat="1" applyFont="1" applyFill="1" applyBorder="1" applyAlignment="1">
      <alignment horizontal="center" vertical="center" shrinkToFit="1"/>
    </xf>
    <xf numFmtId="0" fontId="44" fillId="0" borderId="32" xfId="0" applyFont="1" applyBorder="1" applyAlignment="1"/>
    <xf numFmtId="0" fontId="45" fillId="0" borderId="8" xfId="0" applyFont="1" applyBorder="1" applyAlignment="1"/>
    <xf numFmtId="0" fontId="2" fillId="2" borderId="9" xfId="3" applyFont="1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25" fillId="2" borderId="9" xfId="3" applyFont="1" applyFill="1" applyBorder="1" applyAlignment="1">
      <alignment horizontal="center" vertical="center" shrinkToFit="1"/>
    </xf>
    <xf numFmtId="0" fontId="23" fillId="2" borderId="9" xfId="0" applyFont="1" applyFill="1" applyBorder="1" applyAlignment="1">
      <alignment horizontal="center" vertical="center" shrinkToFit="1"/>
    </xf>
    <xf numFmtId="0" fontId="2" fillId="2" borderId="1" xfId="3" applyFont="1" applyFill="1" applyBorder="1" applyAlignment="1">
      <alignment vertical="center" shrinkToFit="1"/>
    </xf>
    <xf numFmtId="0" fontId="2" fillId="2" borderId="3" xfId="3" applyFont="1" applyFill="1" applyBorder="1" applyAlignment="1">
      <alignment vertical="center" shrinkToFit="1"/>
    </xf>
    <xf numFmtId="0" fontId="69" fillId="2" borderId="1" xfId="3" applyFont="1" applyFill="1" applyBorder="1" applyAlignment="1">
      <alignment vertical="center" shrinkToFit="1"/>
    </xf>
    <xf numFmtId="0" fontId="69" fillId="2" borderId="3" xfId="3" applyFont="1" applyFill="1" applyBorder="1" applyAlignment="1">
      <alignment vertical="center" shrinkToFit="1"/>
    </xf>
    <xf numFmtId="0" fontId="24" fillId="2" borderId="0" xfId="1" applyFont="1" applyFill="1" applyAlignment="1">
      <alignment vertical="center" shrinkToFit="1"/>
    </xf>
    <xf numFmtId="0" fontId="2" fillId="2" borderId="9" xfId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57" fillId="2" borderId="1" xfId="3" applyFont="1" applyFill="1" applyBorder="1" applyAlignment="1">
      <alignment vertical="center" shrinkToFit="1"/>
    </xf>
    <xf numFmtId="0" fontId="57" fillId="2" borderId="3" xfId="3" applyFont="1" applyFill="1" applyBorder="1" applyAlignment="1">
      <alignment vertical="center" shrinkToFit="1"/>
    </xf>
    <xf numFmtId="0" fontId="37" fillId="2" borderId="11" xfId="1" applyFont="1" applyFill="1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37" fillId="2" borderId="6" xfId="1" applyFont="1" applyFill="1" applyBorder="1" applyAlignment="1">
      <alignment horizontal="center" vertical="center" shrinkToFit="1"/>
    </xf>
    <xf numFmtId="0" fontId="23" fillId="0" borderId="0" xfId="0" applyFont="1" applyAlignment="1">
      <alignment vertical="center"/>
    </xf>
    <xf numFmtId="49" fontId="65" fillId="2" borderId="0" xfId="0" applyNumberFormat="1" applyFont="1" applyFill="1" applyAlignment="1">
      <alignment horizontal="center"/>
    </xf>
    <xf numFmtId="0" fontId="66" fillId="0" borderId="0" xfId="0" applyFont="1" applyAlignment="1">
      <alignment horizontal="center"/>
    </xf>
    <xf numFmtId="0" fontId="66" fillId="0" borderId="7" xfId="0" applyFont="1" applyBorder="1" applyAlignment="1">
      <alignment horizontal="center"/>
    </xf>
    <xf numFmtId="0" fontId="20" fillId="2" borderId="0" xfId="3" applyFont="1" applyFill="1" applyAlignment="1">
      <alignment horizontal="center" vertical="center" shrinkToFit="1"/>
    </xf>
    <xf numFmtId="0" fontId="25" fillId="2" borderId="1" xfId="3" applyFont="1" applyFill="1" applyBorder="1" applyAlignment="1">
      <alignment vertical="center" shrinkToFit="1"/>
    </xf>
    <xf numFmtId="0" fontId="25" fillId="2" borderId="3" xfId="3" applyFont="1" applyFill="1" applyBorder="1" applyAlignment="1">
      <alignment vertical="center" shrinkToFit="1"/>
    </xf>
    <xf numFmtId="0" fontId="54" fillId="2" borderId="4" xfId="1" applyFont="1" applyFill="1" applyBorder="1" applyAlignment="1">
      <alignment horizontal="center" vertical="center" shrinkToFit="1"/>
    </xf>
    <xf numFmtId="0" fontId="55" fillId="0" borderId="2" xfId="0" applyFont="1" applyBorder="1" applyAlignment="1">
      <alignment vertical="center"/>
    </xf>
    <xf numFmtId="0" fontId="20" fillId="2" borderId="0" xfId="3" applyFont="1" applyFill="1" applyAlignment="1">
      <alignment vertical="center" shrinkToFit="1"/>
    </xf>
    <xf numFmtId="49" fontId="10" fillId="2" borderId="0" xfId="2" applyNumberFormat="1" applyFont="1" applyFill="1" applyAlignment="1">
      <alignment horizontal="center" shrinkToFit="1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 shrinkToFit="1"/>
    </xf>
    <xf numFmtId="0" fontId="40" fillId="0" borderId="17" xfId="0" applyFont="1" applyBorder="1" applyAlignment="1">
      <alignment shrinkToFit="1"/>
    </xf>
    <xf numFmtId="0" fontId="48" fillId="0" borderId="19" xfId="0" applyFont="1" applyBorder="1" applyAlignment="1">
      <alignment shrinkToFit="1"/>
    </xf>
    <xf numFmtId="49" fontId="37" fillId="2" borderId="12" xfId="0" applyNumberFormat="1" applyFont="1" applyFill="1" applyBorder="1" applyAlignment="1">
      <alignment shrinkToFit="1"/>
    </xf>
    <xf numFmtId="0" fontId="40" fillId="0" borderId="21" xfId="0" applyFont="1" applyBorder="1" applyAlignment="1">
      <alignment shrinkToFit="1"/>
    </xf>
    <xf numFmtId="0" fontId="60" fillId="0" borderId="39" xfId="7" applyFont="1" applyBorder="1" applyAlignment="1">
      <alignment horizontal="left" vertical="center" shrinkToFit="1"/>
    </xf>
    <xf numFmtId="0" fontId="60" fillId="0" borderId="0" xfId="7" applyFont="1" applyAlignment="1">
      <alignment horizontal="left" vertical="center" shrinkToFit="1"/>
    </xf>
    <xf numFmtId="0" fontId="6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65" fillId="2" borderId="6" xfId="1" applyFont="1" applyFill="1" applyBorder="1" applyAlignment="1">
      <alignment horizontal="center" vertical="center" shrinkToFit="1"/>
    </xf>
    <xf numFmtId="0" fontId="68" fillId="0" borderId="0" xfId="0" applyFont="1" applyAlignment="1">
      <alignment horizontal="center" vertical="center"/>
    </xf>
    <xf numFmtId="0" fontId="24" fillId="2" borderId="1" xfId="3" applyFont="1" applyFill="1" applyBorder="1" applyAlignment="1">
      <alignment vertical="center" shrinkToFit="1"/>
    </xf>
    <xf numFmtId="0" fontId="24" fillId="2" borderId="3" xfId="3" applyFont="1" applyFill="1" applyBorder="1" applyAlignment="1">
      <alignment vertical="center" shrinkToFit="1"/>
    </xf>
    <xf numFmtId="0" fontId="38" fillId="2" borderId="4" xfId="1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60" fillId="0" borderId="0" xfId="0" applyFont="1">
      <alignment vertical="center"/>
    </xf>
    <xf numFmtId="0" fontId="60" fillId="3" borderId="0" xfId="7" applyFont="1" applyFill="1" applyAlignment="1">
      <alignment horizontal="left" vertical="center" shrinkToFit="1"/>
    </xf>
    <xf numFmtId="0" fontId="60" fillId="3" borderId="0" xfId="0" applyFont="1" applyFill="1" applyAlignment="1">
      <alignment vertical="center" shrinkToFit="1"/>
    </xf>
    <xf numFmtId="0" fontId="0" fillId="0" borderId="0" xfId="0">
      <alignment vertical="center"/>
    </xf>
    <xf numFmtId="0" fontId="70" fillId="0" borderId="39" xfId="7" applyFont="1" applyBorder="1" applyAlignment="1">
      <alignment horizontal="left" vertical="center" shrinkToFit="1"/>
    </xf>
    <xf numFmtId="0" fontId="70" fillId="0" borderId="0" xfId="7" applyFont="1" applyAlignment="1">
      <alignment horizontal="left" vertical="center" shrinkToFit="1"/>
    </xf>
    <xf numFmtId="0" fontId="70" fillId="0" borderId="0" xfId="0" applyFont="1" applyAlignment="1">
      <alignment vertical="center" shrinkToFit="1"/>
    </xf>
    <xf numFmtId="0" fontId="23" fillId="0" borderId="0" xfId="0" applyFont="1">
      <alignment vertical="center"/>
    </xf>
    <xf numFmtId="0" fontId="50" fillId="2" borderId="1" xfId="3" applyFont="1" applyFill="1" applyBorder="1" applyAlignment="1">
      <alignment vertical="center" shrinkToFit="1"/>
    </xf>
    <xf numFmtId="0" fontId="50" fillId="2" borderId="3" xfId="3" applyFont="1" applyFill="1" applyBorder="1" applyAlignment="1">
      <alignment vertical="center" shrinkToFit="1"/>
    </xf>
    <xf numFmtId="49" fontId="38" fillId="2" borderId="2" xfId="0" applyNumberFormat="1" applyFont="1" applyFill="1" applyBorder="1" applyAlignment="1">
      <alignment shrinkToFit="1"/>
    </xf>
    <xf numFmtId="0" fontId="41" fillId="0" borderId="5" xfId="0" applyFont="1" applyBorder="1" applyAlignment="1">
      <alignment shrinkToFit="1"/>
    </xf>
    <xf numFmtId="56" fontId="63" fillId="2" borderId="6" xfId="1" applyNumberFormat="1" applyFont="1" applyFill="1" applyBorder="1" applyAlignment="1">
      <alignment horizontal="center" vertical="center" shrinkToFit="1"/>
    </xf>
    <xf numFmtId="0" fontId="67" fillId="0" borderId="0" xfId="0" applyFont="1" applyAlignment="1">
      <alignment vertical="center"/>
    </xf>
    <xf numFmtId="49" fontId="63" fillId="2" borderId="0" xfId="0" applyNumberFormat="1" applyFont="1" applyFill="1" applyAlignment="1">
      <alignment horizontal="center" shrinkToFit="1"/>
    </xf>
    <xf numFmtId="0" fontId="64" fillId="0" borderId="0" xfId="0" applyFont="1" applyAlignment="1">
      <alignment horizontal="center" shrinkToFit="1"/>
    </xf>
    <xf numFmtId="0" fontId="64" fillId="0" borderId="7" xfId="0" applyFont="1" applyBorder="1" applyAlignment="1">
      <alignment horizontal="center" shrinkToFit="1"/>
    </xf>
    <xf numFmtId="0" fontId="24" fillId="2" borderId="9" xfId="3" applyFont="1" applyFill="1" applyBorder="1" applyAlignment="1">
      <alignment horizontal="center" vertical="center" shrinkToFit="1"/>
    </xf>
    <xf numFmtId="0" fontId="39" fillId="2" borderId="9" xfId="0" applyFont="1" applyFill="1" applyBorder="1" applyAlignment="1">
      <alignment horizontal="center" vertical="center" shrinkToFit="1"/>
    </xf>
    <xf numFmtId="49" fontId="21" fillId="2" borderId="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7" fillId="2" borderId="4" xfId="1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vertical="center"/>
    </xf>
    <xf numFmtId="49" fontId="37" fillId="2" borderId="2" xfId="0" applyNumberFormat="1" applyFont="1" applyFill="1" applyBorder="1" applyAlignment="1">
      <alignment shrinkToFit="1"/>
    </xf>
    <xf numFmtId="0" fontId="40" fillId="0" borderId="5" xfId="0" applyFont="1" applyBorder="1" applyAlignment="1">
      <alignment shrinkToFit="1"/>
    </xf>
    <xf numFmtId="0" fontId="30" fillId="2" borderId="6" xfId="1" applyFont="1" applyFill="1" applyBorder="1" applyAlignment="1">
      <alignment horizontal="center" vertical="center" shrinkToFit="1"/>
    </xf>
    <xf numFmtId="0" fontId="43" fillId="0" borderId="0" xfId="0" applyFont="1" applyAlignment="1">
      <alignment vertical="center"/>
    </xf>
    <xf numFmtId="0" fontId="38" fillId="2" borderId="6" xfId="1" applyFont="1" applyFill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0" fontId="52" fillId="2" borderId="6" xfId="1" applyFont="1" applyFill="1" applyBorder="1" applyAlignment="1">
      <alignment horizontal="center" vertical="center" shrinkToFit="1"/>
    </xf>
    <xf numFmtId="0" fontId="53" fillId="0" borderId="0" xfId="0" applyFont="1" applyAlignment="1">
      <alignment vertical="center"/>
    </xf>
    <xf numFmtId="0" fontId="2" fillId="0" borderId="0" xfId="3" applyFont="1" applyBorder="1" applyAlignment="1">
      <alignment vertical="center" shrinkToFit="1"/>
    </xf>
    <xf numFmtId="0" fontId="2" fillId="0" borderId="0" xfId="3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49" fontId="30" fillId="2" borderId="0" xfId="0" applyNumberFormat="1" applyFont="1" applyFill="1" applyAlignment="1">
      <alignment horizontal="center"/>
    </xf>
    <xf numFmtId="0" fontId="42" fillId="0" borderId="0" xfId="0" applyFont="1" applyAlignment="1">
      <alignment horizontal="center"/>
    </xf>
    <xf numFmtId="0" fontId="42" fillId="0" borderId="7" xfId="0" applyFont="1" applyBorder="1" applyAlignment="1">
      <alignment horizontal="center"/>
    </xf>
    <xf numFmtId="0" fontId="46" fillId="0" borderId="17" xfId="0" applyFont="1" applyBorder="1" applyAlignment="1">
      <alignment shrinkToFit="1"/>
    </xf>
    <xf numFmtId="0" fontId="47" fillId="0" borderId="19" xfId="0" applyFont="1" applyBorder="1" applyAlignment="1">
      <alignment shrinkToFit="1"/>
    </xf>
    <xf numFmtId="0" fontId="63" fillId="2" borderId="6" xfId="1" applyFont="1" applyFill="1" applyBorder="1" applyAlignment="1">
      <alignment horizontal="center" vertical="center" shrinkToFit="1"/>
    </xf>
    <xf numFmtId="0" fontId="72" fillId="0" borderId="0" xfId="0" applyFont="1" applyAlignment="1">
      <alignment vertical="center"/>
    </xf>
    <xf numFmtId="0" fontId="4" fillId="2" borderId="0" xfId="0" applyFont="1" applyFill="1" applyAlignment="1">
      <alignment horizontal="right" vertical="center" shrinkToFit="1"/>
    </xf>
    <xf numFmtId="0" fontId="0" fillId="2" borderId="0" xfId="0" applyFill="1" applyAlignment="1">
      <alignment horizontal="right" vertical="center"/>
    </xf>
    <xf numFmtId="49" fontId="28" fillId="2" borderId="0" xfId="2" applyNumberFormat="1" applyFont="1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21" fillId="2" borderId="0" xfId="0" applyNumberFormat="1" applyFont="1" applyFill="1" applyAlignment="1">
      <alignment horizontal="right" shrinkToFit="1"/>
    </xf>
    <xf numFmtId="0" fontId="49" fillId="0" borderId="0" xfId="0" applyFont="1" applyAlignment="1">
      <alignment shrinkToFit="1"/>
    </xf>
    <xf numFmtId="49" fontId="21" fillId="2" borderId="0" xfId="0" applyNumberFormat="1" applyFont="1" applyFill="1" applyAlignment="1">
      <alignment horizontal="center" vertical="center" shrinkToFit="1"/>
    </xf>
    <xf numFmtId="0" fontId="49" fillId="0" borderId="0" xfId="0" applyFont="1" applyAlignment="1">
      <alignment horizontal="center" vertical="center" shrinkToFit="1"/>
    </xf>
    <xf numFmtId="49" fontId="27" fillId="2" borderId="0" xfId="0" applyNumberFormat="1" applyFont="1" applyFill="1" applyBorder="1" applyAlignment="1">
      <alignment horizontal="center" vertical="center"/>
    </xf>
    <xf numFmtId="49" fontId="27" fillId="2" borderId="22" xfId="0" applyNumberFormat="1" applyFont="1" applyFill="1" applyBorder="1" applyAlignment="1">
      <alignment horizontal="center"/>
    </xf>
    <xf numFmtId="0" fontId="40" fillId="0" borderId="7" xfId="0" applyFont="1" applyBorder="1" applyAlignment="1">
      <alignment horizontal="center" vertical="center"/>
    </xf>
    <xf numFmtId="49" fontId="27" fillId="2" borderId="4" xfId="0" applyNumberFormat="1" applyFont="1" applyFill="1" applyBorder="1" applyAlignment="1">
      <alignment horizontal="center"/>
    </xf>
    <xf numFmtId="49" fontId="30" fillId="2" borderId="2" xfId="0" applyNumberFormat="1" applyFont="1" applyFill="1" applyBorder="1" applyAlignment="1">
      <alignment horizontal="center"/>
    </xf>
    <xf numFmtId="49" fontId="30" fillId="2" borderId="26" xfId="0" applyNumberFormat="1" applyFont="1" applyFill="1" applyBorder="1" applyAlignment="1">
      <alignment horizontal="center"/>
    </xf>
    <xf numFmtId="0" fontId="0" fillId="0" borderId="43" xfId="0" applyBorder="1" applyAlignment="1">
      <alignment horizontal="right" vertical="center"/>
    </xf>
  </cellXfs>
  <cellStyles count="8">
    <cellStyle name="標準" xfId="0" builtinId="0"/>
    <cellStyle name="標準 2" xfId="5" xr:uid="{4EF2D387-E6EE-4799-8379-9DC2B1DEF4DC}"/>
    <cellStyle name="標準 2 2" xfId="7" xr:uid="{16FAF380-6DEC-4940-9BB5-B920CB80D89D}"/>
    <cellStyle name="標準 3" xfId="4" xr:uid="{F0AEFDB1-223C-451C-BB60-9F16727BE0E3}"/>
    <cellStyle name="標準 5" xfId="6" xr:uid="{DC276DA9-73BF-4B4D-A620-8B30BE24F19A}"/>
    <cellStyle name="標準_第31回秋季中央大会一部１" xfId="3" xr:uid="{00000000-0005-0000-0000-000001000000}"/>
    <cellStyle name="標準_第33回秋季中央大会Y2" xfId="2" xr:uid="{00000000-0005-0000-0000-000002000000}"/>
    <cellStyle name="標準_第34回秋季中央大会二部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05"/>
  <sheetViews>
    <sheetView showGridLines="0" tabSelected="1" topLeftCell="B23" zoomScaleNormal="100" workbookViewId="0">
      <selection activeCell="M39" sqref="M39"/>
    </sheetView>
  </sheetViews>
  <sheetFormatPr defaultColWidth="9" defaultRowHeight="13" x14ac:dyDescent="0.2"/>
  <cols>
    <col min="1" max="1" width="0.54296875" style="20" customWidth="1"/>
    <col min="2" max="2" width="3" style="36" customWidth="1"/>
    <col min="3" max="3" width="15.90625" style="9" customWidth="1"/>
    <col min="4" max="4" width="3.08984375" style="32" customWidth="1"/>
    <col min="5" max="5" width="7.81640625" style="122" customWidth="1"/>
    <col min="6" max="6" width="1.81640625" style="46" customWidth="1"/>
    <col min="7" max="7" width="3" style="67" customWidth="1"/>
    <col min="8" max="8" width="3" style="85" customWidth="1"/>
    <col min="9" max="12" width="3" style="33" customWidth="1"/>
    <col min="13" max="16" width="3" style="34" customWidth="1"/>
    <col min="17" max="17" width="3" style="91" customWidth="1"/>
    <col min="18" max="18" width="3" style="163" customWidth="1"/>
    <col min="19" max="19" width="1.81640625" style="164" customWidth="1"/>
    <col min="20" max="20" width="7.26953125" style="128" customWidth="1"/>
    <col min="21" max="21" width="3.08984375" style="9" customWidth="1"/>
    <col min="22" max="22" width="17.36328125" style="20" customWidth="1"/>
    <col min="23" max="23" width="3.08984375" style="9" customWidth="1"/>
    <col min="24" max="24" width="1" style="47" customWidth="1"/>
    <col min="25" max="25" width="10.453125" style="3" customWidth="1"/>
    <col min="26" max="27" width="4.453125" style="58" customWidth="1"/>
    <col min="28" max="28" width="12.36328125" style="50" customWidth="1"/>
    <col min="29" max="29" width="10.1796875" style="54" customWidth="1"/>
    <col min="30" max="30" width="4.1796875" customWidth="1"/>
    <col min="31" max="31" width="3.90625" customWidth="1"/>
    <col min="32" max="32" width="9" style="1"/>
    <col min="33" max="33" width="8.81640625" style="1" customWidth="1"/>
    <col min="34" max="35" width="4" style="1" customWidth="1"/>
    <col min="36" max="36" width="9" style="1"/>
    <col min="37" max="37" width="8.6328125" style="1" customWidth="1"/>
    <col min="38" max="38" width="4" style="1" customWidth="1"/>
    <col min="39" max="39" width="3.81640625" style="1" customWidth="1"/>
    <col min="40" max="40" width="9" style="1"/>
    <col min="41" max="41" width="4.08984375" style="1" customWidth="1"/>
    <col min="42" max="16384" width="9" style="1"/>
  </cols>
  <sheetData>
    <row r="1" spans="1:37" ht="13.5" customHeight="1" x14ac:dyDescent="0.2">
      <c r="C1" s="194"/>
      <c r="D1" s="17"/>
      <c r="E1" s="17"/>
      <c r="F1" s="37"/>
      <c r="G1" s="60"/>
      <c r="H1" s="78"/>
      <c r="I1" s="18"/>
      <c r="J1" s="18"/>
      <c r="K1" s="18"/>
      <c r="L1" s="19" t="s">
        <v>99</v>
      </c>
      <c r="M1" s="18"/>
      <c r="N1" s="18"/>
      <c r="O1" s="18"/>
      <c r="P1" s="18"/>
      <c r="Q1" s="78"/>
      <c r="R1" s="123"/>
      <c r="S1" s="124"/>
      <c r="T1" s="125"/>
      <c r="U1" s="13"/>
      <c r="V1" s="17"/>
    </row>
    <row r="2" spans="1:37" ht="13.5" customHeight="1" x14ac:dyDescent="0.2">
      <c r="C2" s="321"/>
      <c r="D2" s="322"/>
      <c r="E2" s="322"/>
      <c r="F2" s="37"/>
      <c r="G2" s="323" t="s">
        <v>125</v>
      </c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124"/>
      <c r="T2" s="259" t="s">
        <v>97</v>
      </c>
      <c r="U2" s="260"/>
      <c r="V2" s="260"/>
      <c r="W2" s="12"/>
    </row>
    <row r="3" spans="1:37" s="2" customFormat="1" ht="13.5" customHeight="1" x14ac:dyDescent="0.2">
      <c r="A3" s="22"/>
      <c r="B3" s="38"/>
      <c r="C3" s="21" t="s">
        <v>36</v>
      </c>
      <c r="D3" s="17"/>
      <c r="E3" s="113"/>
      <c r="F3" s="37"/>
      <c r="S3" s="124"/>
      <c r="T3" s="125"/>
      <c r="U3" s="13"/>
      <c r="V3" s="17" t="s">
        <v>98</v>
      </c>
      <c r="W3" s="13"/>
      <c r="X3" s="47"/>
      <c r="Y3" s="4"/>
      <c r="Z3" s="59"/>
      <c r="AA3" s="59"/>
      <c r="AB3" s="59"/>
      <c r="AC3" s="55"/>
      <c r="AI3" s="3"/>
    </row>
    <row r="4" spans="1:37" s="2" customFormat="1" ht="13.5" customHeight="1" x14ac:dyDescent="0.2">
      <c r="A4" s="22"/>
      <c r="B4" s="38"/>
      <c r="C4" s="220"/>
      <c r="D4" s="221"/>
      <c r="E4" s="221"/>
      <c r="F4" s="221"/>
      <c r="G4" s="221"/>
      <c r="H4" s="221"/>
      <c r="I4" s="23"/>
      <c r="J4" s="23"/>
      <c r="K4" s="23"/>
      <c r="L4" s="39" t="s">
        <v>37</v>
      </c>
      <c r="M4" s="40"/>
      <c r="N4" s="23"/>
      <c r="O4" s="23"/>
      <c r="P4" s="23"/>
      <c r="Q4" s="79"/>
      <c r="R4" s="126"/>
      <c r="S4" s="127"/>
      <c r="T4" s="128"/>
      <c r="U4" s="10"/>
      <c r="V4" s="22"/>
      <c r="W4" s="10"/>
      <c r="X4" s="47"/>
      <c r="Z4" s="59"/>
      <c r="AA4" s="59"/>
      <c r="AB4" s="59"/>
      <c r="AC4" s="55"/>
    </row>
    <row r="5" spans="1:37" s="3" customFormat="1" ht="13.5" customHeight="1" thickBot="1" x14ac:dyDescent="0.25">
      <c r="A5" s="14">
        <v>6</v>
      </c>
      <c r="B5" s="232" t="str">
        <f>VLOOKUP(A5,$Z$5:$AD$53,2,FALSE)</f>
        <v>中</v>
      </c>
      <c r="C5" s="236" t="str">
        <f>VLOOKUP(A5,$Z$5:$AD$55,3,FALSE)</f>
        <v>新宿マリナーズ</v>
      </c>
      <c r="D5" s="241">
        <v>1</v>
      </c>
      <c r="E5" s="114"/>
      <c r="F5" s="41"/>
      <c r="G5" s="61"/>
      <c r="H5" s="80"/>
      <c r="I5" s="24"/>
      <c r="J5" s="325" t="s">
        <v>127</v>
      </c>
      <c r="K5" s="326"/>
      <c r="L5" s="326"/>
      <c r="M5" s="326"/>
      <c r="N5" s="326"/>
      <c r="O5" s="326"/>
      <c r="P5" s="48"/>
      <c r="Q5" s="87"/>
      <c r="R5" s="129"/>
      <c r="S5" s="130"/>
      <c r="T5" s="131"/>
      <c r="U5" s="261">
        <v>25</v>
      </c>
      <c r="V5" s="238" t="str">
        <f>VLOOKUP(X5,$Z$5:$AB$103,3,FALSE)</f>
        <v>高洲コンドルス</v>
      </c>
      <c r="W5" s="275" t="str">
        <f>VLOOKUP(X5,$Z$5:$AB$103,2,FALSE)</f>
        <v>美</v>
      </c>
      <c r="X5" s="47">
        <v>41</v>
      </c>
      <c r="Z5" s="253">
        <v>1</v>
      </c>
      <c r="AA5" s="253" t="s">
        <v>0</v>
      </c>
      <c r="AB5" s="258" t="s">
        <v>86</v>
      </c>
      <c r="AC5" s="56"/>
      <c r="AD5" s="7"/>
      <c r="AE5" s="5"/>
      <c r="AF5" s="2"/>
    </row>
    <row r="6" spans="1:37" s="3" customFormat="1" ht="13.5" customHeight="1" thickTop="1" thickBot="1" x14ac:dyDescent="0.25">
      <c r="A6" s="14"/>
      <c r="B6" s="233"/>
      <c r="C6" s="237"/>
      <c r="D6" s="241"/>
      <c r="E6" s="115"/>
      <c r="F6" s="43"/>
      <c r="G6" s="62" t="s">
        <v>49</v>
      </c>
      <c r="H6" s="81" t="s">
        <v>108</v>
      </c>
      <c r="I6" s="24"/>
      <c r="J6" s="327" t="s">
        <v>126</v>
      </c>
      <c r="K6" s="328"/>
      <c r="L6" s="328"/>
      <c r="M6" s="328"/>
      <c r="N6" s="328"/>
      <c r="O6" s="328"/>
      <c r="P6" s="48"/>
      <c r="Q6" s="103" t="s">
        <v>111</v>
      </c>
      <c r="R6" s="132" t="s">
        <v>82</v>
      </c>
      <c r="S6" s="133"/>
      <c r="T6" s="134"/>
      <c r="U6" s="262"/>
      <c r="V6" s="239"/>
      <c r="W6" s="276"/>
      <c r="X6" s="47"/>
      <c r="Z6" s="253"/>
      <c r="AA6" s="253"/>
      <c r="AB6" s="258"/>
      <c r="AC6" s="56"/>
      <c r="AD6" s="7"/>
      <c r="AE6" s="5"/>
    </row>
    <row r="7" spans="1:37" s="3" customFormat="1" ht="13.5" customHeight="1" thickTop="1" thickBot="1" x14ac:dyDescent="0.25">
      <c r="A7" s="14">
        <v>47</v>
      </c>
      <c r="B7" s="296" t="str">
        <f>VLOOKUP(A7,$Z$5:$AD$98,2,FALSE)</f>
        <v>美</v>
      </c>
      <c r="C7" s="238" t="str">
        <f>VLOOKUP(A7,$Z$5:$AD$98,3,FALSE)</f>
        <v>打瀬ベイバスターズ</v>
      </c>
      <c r="D7" s="241">
        <v>2</v>
      </c>
      <c r="E7" s="116"/>
      <c r="F7" s="69"/>
      <c r="G7" s="94"/>
      <c r="H7" s="108" t="s">
        <v>116</v>
      </c>
      <c r="I7" s="25"/>
      <c r="J7" s="24"/>
      <c r="K7" s="24"/>
      <c r="L7" s="24"/>
      <c r="M7" s="48"/>
      <c r="N7" s="48"/>
      <c r="O7" s="48"/>
      <c r="P7" s="181"/>
      <c r="Q7" s="93" t="s">
        <v>117</v>
      </c>
      <c r="R7" s="135"/>
      <c r="S7" s="130"/>
      <c r="T7" s="131"/>
      <c r="U7" s="261">
        <v>26</v>
      </c>
      <c r="V7" s="236" t="str">
        <f>VLOOKUP(X7,$Z$5:$AB$103,3,FALSE)</f>
        <v>誉田ベアーズ</v>
      </c>
      <c r="W7" s="236" t="str">
        <f>VLOOKUP(X7,$Z$5:$AB$103,2,FALSE)</f>
        <v>緑</v>
      </c>
      <c r="X7" s="47">
        <v>39</v>
      </c>
      <c r="Z7" s="253">
        <f>Z5+1</f>
        <v>2</v>
      </c>
      <c r="AA7" s="253" t="s">
        <v>0</v>
      </c>
      <c r="AB7" s="258" t="s">
        <v>29</v>
      </c>
      <c r="AC7" s="56"/>
      <c r="AD7" s="7"/>
      <c r="AE7" s="5"/>
    </row>
    <row r="8" spans="1:37" s="3" customFormat="1" ht="13.5" customHeight="1" thickTop="1" thickBot="1" x14ac:dyDescent="0.25">
      <c r="A8" s="14"/>
      <c r="B8" s="297"/>
      <c r="C8" s="239"/>
      <c r="D8" s="241"/>
      <c r="E8" s="117"/>
      <c r="F8" s="70" t="s">
        <v>71</v>
      </c>
      <c r="G8" s="95" t="s">
        <v>49</v>
      </c>
      <c r="H8" s="175"/>
      <c r="I8" s="25"/>
      <c r="J8" s="24"/>
      <c r="K8" s="24"/>
      <c r="L8" s="24"/>
      <c r="M8" s="48"/>
      <c r="N8" s="48"/>
      <c r="O8" s="48"/>
      <c r="P8" s="181"/>
      <c r="Q8" s="88"/>
      <c r="R8" s="136" t="s">
        <v>44</v>
      </c>
      <c r="S8" s="137" t="s">
        <v>80</v>
      </c>
      <c r="T8" s="134"/>
      <c r="U8" s="262"/>
      <c r="V8" s="237"/>
      <c r="W8" s="237"/>
      <c r="X8" s="47"/>
      <c r="Z8" s="253"/>
      <c r="AA8" s="253"/>
      <c r="AB8" s="258"/>
      <c r="AC8" s="56"/>
      <c r="AD8" s="7"/>
      <c r="AE8" s="5"/>
    </row>
    <row r="9" spans="1:37" s="3" customFormat="1" ht="13.5" customHeight="1" thickTop="1" x14ac:dyDescent="0.2">
      <c r="A9" s="14">
        <v>12</v>
      </c>
      <c r="B9" s="232" t="str">
        <f>VLOOKUP(A9,$Z$5:$AD$98,2,FALSE)</f>
        <v>花</v>
      </c>
      <c r="C9" s="236" t="str">
        <f>VLOOKUP(A9,$Z$5:$AD$55,3,FALSE)</f>
        <v>千葉ラディアンツ</v>
      </c>
      <c r="D9" s="241">
        <v>3</v>
      </c>
      <c r="E9" s="114"/>
      <c r="F9" s="41"/>
      <c r="G9" s="63" t="s">
        <v>102</v>
      </c>
      <c r="H9" s="175"/>
      <c r="I9" s="25"/>
      <c r="J9" s="24"/>
      <c r="K9" s="24"/>
      <c r="L9" s="24"/>
      <c r="M9" s="48"/>
      <c r="N9" s="48"/>
      <c r="O9" s="48"/>
      <c r="P9" s="181"/>
      <c r="Q9" s="87"/>
      <c r="R9" s="138" t="s">
        <v>108</v>
      </c>
      <c r="S9" s="139"/>
      <c r="T9" s="140"/>
      <c r="U9" s="261">
        <v>27</v>
      </c>
      <c r="V9" s="236" t="str">
        <f>VLOOKUP(X9,$Z$5:$AB$103,3,FALSE)</f>
        <v>高根ニュースターズ</v>
      </c>
      <c r="W9" s="236" t="str">
        <f>VLOOKUP(X9,$Z$5:$AB$103,2,FALSE)</f>
        <v>若</v>
      </c>
      <c r="X9" s="47">
        <v>30</v>
      </c>
      <c r="Z9" s="253">
        <f t="shared" ref="Z9" si="0">Z7+1</f>
        <v>3</v>
      </c>
      <c r="AA9" s="253" t="s">
        <v>0</v>
      </c>
      <c r="AB9" s="258" t="s">
        <v>90</v>
      </c>
      <c r="AC9" s="56"/>
      <c r="AD9" s="7"/>
      <c r="AE9" s="5"/>
    </row>
    <row r="10" spans="1:37" s="3" customFormat="1" ht="13.5" customHeight="1" thickBot="1" x14ac:dyDescent="0.25">
      <c r="A10" s="14"/>
      <c r="B10" s="233"/>
      <c r="C10" s="237"/>
      <c r="D10" s="241"/>
      <c r="E10" s="309"/>
      <c r="F10" s="310"/>
      <c r="G10" s="310"/>
      <c r="H10" s="175" t="s">
        <v>65</v>
      </c>
      <c r="I10" s="184" t="s">
        <v>75</v>
      </c>
      <c r="J10" s="24"/>
      <c r="K10" s="24"/>
      <c r="L10" s="24"/>
      <c r="M10" s="48"/>
      <c r="N10" s="48"/>
      <c r="O10" s="48"/>
      <c r="P10" s="187" t="s">
        <v>42</v>
      </c>
      <c r="Q10" s="87" t="s">
        <v>55</v>
      </c>
      <c r="R10" s="314"/>
      <c r="S10" s="315"/>
      <c r="T10" s="316"/>
      <c r="U10" s="262"/>
      <c r="V10" s="237"/>
      <c r="W10" s="237"/>
      <c r="X10" s="47"/>
      <c r="Z10" s="253"/>
      <c r="AA10" s="253"/>
      <c r="AB10" s="258"/>
      <c r="AC10" s="56"/>
      <c r="AD10" s="8"/>
      <c r="AE10" s="16"/>
    </row>
    <row r="11" spans="1:37" s="3" customFormat="1" ht="13.5" customHeight="1" thickTop="1" thickBot="1" x14ac:dyDescent="0.25">
      <c r="A11" s="14">
        <v>27</v>
      </c>
      <c r="B11" s="232" t="str">
        <f>VLOOKUP(A11,$Z$5:$AD$98,2,FALSE)</f>
        <v>若</v>
      </c>
      <c r="C11" s="236" t="str">
        <f>VLOOKUP(A11,$Z$5:$AD$98,3,FALSE)</f>
        <v>愛生グレート</v>
      </c>
      <c r="D11" s="241">
        <v>4</v>
      </c>
      <c r="E11" s="256"/>
      <c r="F11" s="257"/>
      <c r="G11" s="174"/>
      <c r="H11" s="80"/>
      <c r="I11" s="185" t="s">
        <v>74</v>
      </c>
      <c r="J11" s="29"/>
      <c r="K11" s="24"/>
      <c r="L11" s="24"/>
      <c r="M11" s="48"/>
      <c r="N11" s="48"/>
      <c r="O11" s="30"/>
      <c r="P11" s="188" t="s">
        <v>130</v>
      </c>
      <c r="Q11" s="87"/>
      <c r="R11" s="135"/>
      <c r="S11" s="267"/>
      <c r="T11" s="268"/>
      <c r="U11" s="261">
        <v>28</v>
      </c>
      <c r="V11" s="236" t="str">
        <f>VLOOKUP(X11,$Z$5:$AB$103,3,FALSE)</f>
        <v>穴川タイガース</v>
      </c>
      <c r="W11" s="236" t="str">
        <f>VLOOKUP(X11,$Z$5:$AB$103,2,FALSE)</f>
        <v>稲</v>
      </c>
      <c r="X11" s="47">
        <v>19</v>
      </c>
      <c r="Z11" s="253">
        <f t="shared" ref="Z11" si="1">Z9+1</f>
        <v>4</v>
      </c>
      <c r="AA11" s="253" t="s">
        <v>0</v>
      </c>
      <c r="AB11" s="258" t="s">
        <v>9</v>
      </c>
      <c r="AC11" s="56"/>
      <c r="AJ11" s="311"/>
      <c r="AK11" s="312"/>
    </row>
    <row r="12" spans="1:37" s="3" customFormat="1" ht="13.5" customHeight="1" thickTop="1" thickBot="1" x14ac:dyDescent="0.25">
      <c r="A12" s="14"/>
      <c r="B12" s="233"/>
      <c r="C12" s="237"/>
      <c r="D12" s="241"/>
      <c r="E12" s="117"/>
      <c r="F12" s="43" t="s">
        <v>72</v>
      </c>
      <c r="G12" s="65" t="s">
        <v>102</v>
      </c>
      <c r="H12" s="80"/>
      <c r="I12" s="29"/>
      <c r="J12" s="29"/>
      <c r="K12" s="24"/>
      <c r="L12" s="24"/>
      <c r="M12" s="48"/>
      <c r="N12" s="48"/>
      <c r="O12" s="30"/>
      <c r="P12" s="30"/>
      <c r="Q12" s="87"/>
      <c r="R12" s="142" t="s">
        <v>80</v>
      </c>
      <c r="S12" s="137" t="s">
        <v>76</v>
      </c>
      <c r="T12" s="134"/>
      <c r="U12" s="262"/>
      <c r="V12" s="237"/>
      <c r="W12" s="237"/>
      <c r="X12" s="47"/>
      <c r="Z12" s="253"/>
      <c r="AA12" s="253"/>
      <c r="AB12" s="258"/>
      <c r="AC12" s="56"/>
      <c r="AJ12" s="311"/>
      <c r="AK12" s="313"/>
    </row>
    <row r="13" spans="1:37" s="3" customFormat="1" ht="13.5" customHeight="1" thickTop="1" thickBot="1" x14ac:dyDescent="0.25">
      <c r="A13" s="14">
        <v>13</v>
      </c>
      <c r="B13" s="232" t="str">
        <f>VLOOKUP(A13,$Z$5:$AD$98,2,FALSE)</f>
        <v>花</v>
      </c>
      <c r="C13" s="236" t="str">
        <f>VLOOKUP(A13,$Z$5:$AD$98,3,FALSE)</f>
        <v>花園ライオンズ</v>
      </c>
      <c r="D13" s="241">
        <v>5</v>
      </c>
      <c r="E13" s="116"/>
      <c r="F13" s="42"/>
      <c r="G13" s="96" t="s">
        <v>50</v>
      </c>
      <c r="H13" s="84"/>
      <c r="I13" s="29"/>
      <c r="J13" s="29"/>
      <c r="K13" s="24"/>
      <c r="L13" s="24"/>
      <c r="M13" s="48"/>
      <c r="N13" s="48"/>
      <c r="O13" s="30"/>
      <c r="P13" s="30"/>
      <c r="Q13" s="105"/>
      <c r="R13" s="138" t="s">
        <v>110</v>
      </c>
      <c r="S13" s="139"/>
      <c r="T13" s="140"/>
      <c r="U13" s="261">
        <v>29</v>
      </c>
      <c r="V13" s="236" t="str">
        <f>VLOOKUP(X13,$Z$5:$AB$103,3,FALSE)</f>
        <v>花見川少年野球クラブ</v>
      </c>
      <c r="W13" s="236" t="str">
        <f>VLOOKUP(X13,$Z$5:$AB$103,2,FALSE)</f>
        <v>花</v>
      </c>
      <c r="X13" s="47">
        <v>14</v>
      </c>
      <c r="Z13" s="253">
        <f t="shared" ref="Z13" si="2">Z11+1</f>
        <v>5</v>
      </c>
      <c r="AA13" s="253" t="s">
        <v>0</v>
      </c>
      <c r="AB13" s="258" t="s">
        <v>91</v>
      </c>
      <c r="AC13" s="56"/>
    </row>
    <row r="14" spans="1:37" s="3" customFormat="1" ht="13.5" customHeight="1" thickTop="1" thickBot="1" x14ac:dyDescent="0.25">
      <c r="A14" s="14"/>
      <c r="B14" s="233"/>
      <c r="C14" s="237"/>
      <c r="D14" s="241"/>
      <c r="E14" s="115"/>
      <c r="F14" s="73"/>
      <c r="G14" s="94"/>
      <c r="H14" s="97" t="s">
        <v>112</v>
      </c>
      <c r="I14" s="29"/>
      <c r="J14" s="29"/>
      <c r="K14" s="24"/>
      <c r="L14" s="24"/>
      <c r="M14" s="48"/>
      <c r="N14" s="48"/>
      <c r="O14" s="30"/>
      <c r="P14" s="30"/>
      <c r="Q14" s="106" t="s">
        <v>120</v>
      </c>
      <c r="R14" s="135" t="s">
        <v>83</v>
      </c>
      <c r="S14" s="143"/>
      <c r="T14" s="144"/>
      <c r="U14" s="262"/>
      <c r="V14" s="237"/>
      <c r="W14" s="237"/>
      <c r="X14" s="47"/>
      <c r="Z14" s="253"/>
      <c r="AA14" s="253"/>
      <c r="AB14" s="258"/>
      <c r="AC14" s="56"/>
      <c r="AE14" s="7"/>
      <c r="AF14" s="7"/>
      <c r="AG14" s="7"/>
      <c r="AH14" s="7"/>
      <c r="AI14" s="7"/>
      <c r="AJ14" s="7"/>
      <c r="AK14" s="5"/>
    </row>
    <row r="15" spans="1:37" s="3" customFormat="1" ht="13.5" customHeight="1" thickTop="1" x14ac:dyDescent="0.2">
      <c r="A15" s="14">
        <v>22</v>
      </c>
      <c r="B15" s="232" t="str">
        <f>VLOOKUP(A15,$Z$5:$AD$98,2,FALSE)</f>
        <v>稲</v>
      </c>
      <c r="C15" s="236" t="str">
        <f>VLOOKUP(A15,$Z$5:$AD$98,3,FALSE)</f>
        <v>小中台ＪＢＣ</v>
      </c>
      <c r="D15" s="241">
        <v>6</v>
      </c>
      <c r="E15" s="114"/>
      <c r="F15" s="41"/>
      <c r="G15" s="64"/>
      <c r="H15" s="98" t="s">
        <v>102</v>
      </c>
      <c r="I15" s="24"/>
      <c r="J15" s="29"/>
      <c r="K15" s="24"/>
      <c r="L15" s="24"/>
      <c r="M15" s="48"/>
      <c r="N15" s="48"/>
      <c r="O15" s="30"/>
      <c r="P15" s="48"/>
      <c r="Q15" s="104" t="s">
        <v>123</v>
      </c>
      <c r="R15" s="145"/>
      <c r="S15" s="139"/>
      <c r="T15" s="140"/>
      <c r="U15" s="261">
        <v>30</v>
      </c>
      <c r="V15" s="236" t="str">
        <f>VLOOKUP(X15,$Z$5:$AB$103,3,FALSE)</f>
        <v>院内イーグルス</v>
      </c>
      <c r="W15" s="236" t="str">
        <f>VLOOKUP(X15,$Z$5:$AB$103,2,FALSE)</f>
        <v>中</v>
      </c>
      <c r="X15" s="47">
        <v>2</v>
      </c>
      <c r="Z15" s="253">
        <f t="shared" ref="Z15" si="3">Z13+1</f>
        <v>6</v>
      </c>
      <c r="AA15" s="253" t="s">
        <v>0</v>
      </c>
      <c r="AB15" s="258" t="s">
        <v>19</v>
      </c>
      <c r="AC15" s="56"/>
      <c r="AE15" s="6"/>
      <c r="AF15" s="6"/>
      <c r="AG15" s="6"/>
      <c r="AH15" s="6"/>
      <c r="AI15" s="6"/>
      <c r="AJ15" s="6"/>
      <c r="AK15" s="6"/>
    </row>
    <row r="16" spans="1:37" s="3" customFormat="1" ht="13.5" customHeight="1" x14ac:dyDescent="0.2">
      <c r="A16" s="14"/>
      <c r="B16" s="233"/>
      <c r="C16" s="237"/>
      <c r="D16" s="241"/>
      <c r="E16" s="291" t="s">
        <v>139</v>
      </c>
      <c r="F16" s="292"/>
      <c r="G16" s="292"/>
      <c r="H16" s="292"/>
      <c r="I16" s="24"/>
      <c r="J16" s="29"/>
      <c r="K16" s="24"/>
      <c r="L16" s="24"/>
      <c r="M16" s="48"/>
      <c r="N16" s="48"/>
      <c r="O16" s="92" t="s">
        <v>135</v>
      </c>
      <c r="P16" s="48"/>
      <c r="Q16" s="293" t="s">
        <v>142</v>
      </c>
      <c r="R16" s="294"/>
      <c r="S16" s="294"/>
      <c r="T16" s="295"/>
      <c r="U16" s="262"/>
      <c r="V16" s="237"/>
      <c r="W16" s="237"/>
      <c r="X16" s="47"/>
      <c r="Z16" s="253"/>
      <c r="AA16" s="253"/>
      <c r="AB16" s="258"/>
      <c r="AC16" s="56"/>
      <c r="AE16" s="6"/>
      <c r="AF16" s="6"/>
      <c r="AG16" s="6"/>
      <c r="AH16" s="6"/>
      <c r="AI16" s="6"/>
      <c r="AJ16" s="6"/>
      <c r="AK16" s="6"/>
    </row>
    <row r="17" spans="1:37" s="3" customFormat="1" ht="13.5" customHeight="1" thickBot="1" x14ac:dyDescent="0.25">
      <c r="A17" s="14">
        <v>36</v>
      </c>
      <c r="B17" s="234" t="str">
        <f>VLOOKUP(A17,$Z$5:$AD$98,2,FALSE)</f>
        <v>緑</v>
      </c>
      <c r="C17" s="287" t="str">
        <f>VLOOKUP(A17,$Z$5:$AD$98,3,FALSE)</f>
        <v>有吉メッツ</v>
      </c>
      <c r="D17" s="241">
        <v>7</v>
      </c>
      <c r="E17" s="319" t="s">
        <v>134</v>
      </c>
      <c r="F17" s="320"/>
      <c r="G17" s="320"/>
      <c r="H17" s="320"/>
      <c r="I17" s="24" t="s">
        <v>67</v>
      </c>
      <c r="J17" s="211" t="s">
        <v>106</v>
      </c>
      <c r="K17" s="24"/>
      <c r="L17" s="24"/>
      <c r="M17" s="48"/>
      <c r="N17" s="48"/>
      <c r="O17" s="202" t="s">
        <v>108</v>
      </c>
      <c r="P17" s="48" t="s">
        <v>69</v>
      </c>
      <c r="Q17" s="250" t="s">
        <v>143</v>
      </c>
      <c r="R17" s="251"/>
      <c r="S17" s="251"/>
      <c r="T17" s="252"/>
      <c r="U17" s="261">
        <v>31</v>
      </c>
      <c r="V17" s="236" t="str">
        <f>VLOOKUP(X17,$Z$5:$AB$103,3,FALSE)</f>
        <v>宮野木ビーバーズ</v>
      </c>
      <c r="W17" s="236" t="str">
        <f>VLOOKUP(X17,$Z$5:$AB$103,2,FALSE)</f>
        <v>稲</v>
      </c>
      <c r="X17" s="47">
        <v>25</v>
      </c>
      <c r="Z17" s="253">
        <f t="shared" ref="Z17" si="4">Z15+1</f>
        <v>7</v>
      </c>
      <c r="AA17" s="253" t="s">
        <v>0</v>
      </c>
      <c r="AB17" s="258" t="s">
        <v>31</v>
      </c>
      <c r="AC17" s="56"/>
    </row>
    <row r="18" spans="1:37" s="3" customFormat="1" ht="13.5" customHeight="1" thickTop="1" thickBot="1" x14ac:dyDescent="0.25">
      <c r="A18" s="14"/>
      <c r="B18" s="235"/>
      <c r="C18" s="288"/>
      <c r="D18" s="241"/>
      <c r="E18" s="120"/>
      <c r="F18" s="73"/>
      <c r="G18" s="101" t="s">
        <v>50</v>
      </c>
      <c r="H18" s="102" t="s">
        <v>116</v>
      </c>
      <c r="I18" s="198"/>
      <c r="J18" s="212" t="s">
        <v>109</v>
      </c>
      <c r="K18" s="29"/>
      <c r="L18" s="24"/>
      <c r="M18" s="48"/>
      <c r="N18" s="181"/>
      <c r="O18" s="209" t="s">
        <v>108</v>
      </c>
      <c r="P18" s="48"/>
      <c r="Q18" s="103" t="s">
        <v>113</v>
      </c>
      <c r="R18" s="132" t="s">
        <v>44</v>
      </c>
      <c r="S18" s="133"/>
      <c r="T18" s="134"/>
      <c r="U18" s="262"/>
      <c r="V18" s="237"/>
      <c r="W18" s="237"/>
      <c r="X18" s="47"/>
      <c r="Z18" s="253"/>
      <c r="AA18" s="264"/>
      <c r="AB18" s="258"/>
      <c r="AC18" s="56"/>
    </row>
    <row r="19" spans="1:37" s="3" customFormat="1" ht="13.5" customHeight="1" thickTop="1" thickBot="1" x14ac:dyDescent="0.25">
      <c r="A19" s="14">
        <v>21</v>
      </c>
      <c r="B19" s="232" t="str">
        <f>VLOOKUP(A19,$Z$5:$AD$98,2,FALSE)</f>
        <v>稲</v>
      </c>
      <c r="C19" s="236" t="str">
        <f>VLOOKUP(A19,$Z$5:$AD$98,3,FALSE)</f>
        <v>いなげパイレーツ</v>
      </c>
      <c r="D19" s="241">
        <v>8</v>
      </c>
      <c r="E19" s="118"/>
      <c r="F19" s="42"/>
      <c r="G19" s="62"/>
      <c r="H19" s="107" t="s">
        <v>102</v>
      </c>
      <c r="I19" s="198"/>
      <c r="J19" s="25"/>
      <c r="K19" s="29"/>
      <c r="L19" s="24"/>
      <c r="M19" s="48"/>
      <c r="N19" s="181"/>
      <c r="O19" s="210" t="s">
        <v>136</v>
      </c>
      <c r="P19" s="30"/>
      <c r="Q19" s="92" t="s">
        <v>108</v>
      </c>
      <c r="R19" s="145"/>
      <c r="S19" s="139"/>
      <c r="T19" s="146"/>
      <c r="U19" s="261">
        <v>32</v>
      </c>
      <c r="V19" s="236" t="str">
        <f>VLOOKUP(X19,$Z$5:$AB$103,3,FALSE)</f>
        <v>黒潮</v>
      </c>
      <c r="W19" s="236" t="str">
        <f>VLOOKUP(X19,$Z$5:$AB$103,2,FALSE)</f>
        <v>花</v>
      </c>
      <c r="X19" s="47">
        <v>9</v>
      </c>
      <c r="Z19" s="253">
        <f t="shared" ref="Z19" si="5">Z17+1</f>
        <v>8</v>
      </c>
      <c r="AA19" s="253" t="s">
        <v>92</v>
      </c>
      <c r="AB19" s="258" t="s">
        <v>18</v>
      </c>
      <c r="AC19" s="56"/>
    </row>
    <row r="20" spans="1:37" s="3" customFormat="1" ht="13.5" customHeight="1" thickTop="1" thickBot="1" x14ac:dyDescent="0.25">
      <c r="A20" s="14"/>
      <c r="B20" s="233"/>
      <c r="C20" s="237"/>
      <c r="D20" s="241"/>
      <c r="E20" s="119"/>
      <c r="F20" s="70" t="s">
        <v>73</v>
      </c>
      <c r="G20" s="71" t="s">
        <v>62</v>
      </c>
      <c r="H20" s="177"/>
      <c r="I20" s="198"/>
      <c r="J20" s="25"/>
      <c r="K20" s="29"/>
      <c r="L20" s="24"/>
      <c r="M20" s="48"/>
      <c r="N20" s="181"/>
      <c r="O20" s="181"/>
      <c r="P20" s="30"/>
      <c r="Q20" s="87"/>
      <c r="R20" s="141"/>
      <c r="S20" s="230"/>
      <c r="T20" s="231"/>
      <c r="U20" s="262"/>
      <c r="V20" s="237"/>
      <c r="W20" s="237"/>
      <c r="X20" s="47"/>
      <c r="Z20" s="253"/>
      <c r="AA20" s="264"/>
      <c r="AB20" s="258"/>
      <c r="AC20" s="56"/>
      <c r="AG20" s="312"/>
    </row>
    <row r="21" spans="1:37" s="3" customFormat="1" ht="13.5" customHeight="1" thickTop="1" x14ac:dyDescent="0.2">
      <c r="A21" s="14">
        <v>29</v>
      </c>
      <c r="B21" s="232" t="str">
        <f>VLOOKUP(A21,$Z$5:$AD$98,2,FALSE)</f>
        <v>若</v>
      </c>
      <c r="C21" s="236" t="str">
        <f>VLOOKUP(A21,$Z$5:$AD$98,3,FALSE)</f>
        <v>桜木ライオンズ</v>
      </c>
      <c r="D21" s="241">
        <v>9</v>
      </c>
      <c r="E21" s="114"/>
      <c r="F21" s="41"/>
      <c r="G21" s="173" t="s">
        <v>103</v>
      </c>
      <c r="H21" s="175"/>
      <c r="I21" s="198"/>
      <c r="J21" s="25"/>
      <c r="K21" s="29"/>
      <c r="L21" s="24"/>
      <c r="M21" s="48"/>
      <c r="N21" s="181"/>
      <c r="O21" s="181"/>
      <c r="P21" s="30"/>
      <c r="Q21" s="87" t="s">
        <v>56</v>
      </c>
      <c r="R21" s="147"/>
      <c r="S21" s="289"/>
      <c r="T21" s="290"/>
      <c r="U21" s="261">
        <v>33</v>
      </c>
      <c r="V21" s="236" t="str">
        <f>VLOOKUP(X21,$Z$5:$AB$103,3,FALSE)</f>
        <v>みつわ台ホープス</v>
      </c>
      <c r="W21" s="236" t="str">
        <f>VLOOKUP(X21,$Z$5:$AB$103,2,FALSE)</f>
        <v>若</v>
      </c>
      <c r="X21" s="47">
        <v>34</v>
      </c>
      <c r="Z21" s="253">
        <f t="shared" ref="Z21" si="6">Z19+1</f>
        <v>9</v>
      </c>
      <c r="AA21" s="253" t="s">
        <v>4</v>
      </c>
      <c r="AB21" s="258" t="s">
        <v>10</v>
      </c>
      <c r="AC21" s="56"/>
      <c r="AG21" s="312"/>
    </row>
    <row r="22" spans="1:37" s="3" customFormat="1" ht="13.5" customHeight="1" thickBot="1" x14ac:dyDescent="0.25">
      <c r="A22" s="14"/>
      <c r="B22" s="233"/>
      <c r="C22" s="237"/>
      <c r="D22" s="241"/>
      <c r="E22" s="305"/>
      <c r="F22" s="306"/>
      <c r="G22" s="306"/>
      <c r="H22" s="175" t="s">
        <v>66</v>
      </c>
      <c r="I22" s="187" t="s">
        <v>77</v>
      </c>
      <c r="J22" s="25"/>
      <c r="K22" s="29"/>
      <c r="L22" s="24"/>
      <c r="M22" s="48"/>
      <c r="N22" s="181"/>
      <c r="O22" s="181"/>
      <c r="P22" s="203" t="s">
        <v>74</v>
      </c>
      <c r="Q22" s="87"/>
      <c r="R22" s="138" t="s">
        <v>108</v>
      </c>
      <c r="S22" s="143" t="s">
        <v>77</v>
      </c>
      <c r="T22" s="144"/>
      <c r="U22" s="262"/>
      <c r="V22" s="237"/>
      <c r="W22" s="237"/>
      <c r="X22" s="47"/>
      <c r="Z22" s="253"/>
      <c r="AA22" s="253"/>
      <c r="AB22" s="258"/>
      <c r="AC22" s="56"/>
    </row>
    <row r="23" spans="1:37" s="3" customFormat="1" ht="13.5" customHeight="1" thickTop="1" thickBot="1" x14ac:dyDescent="0.25">
      <c r="A23" s="14">
        <v>45</v>
      </c>
      <c r="B23" s="232" t="str">
        <f>VLOOKUP(A23,$Z$5:$AD$98,2,FALSE)</f>
        <v>美</v>
      </c>
      <c r="C23" s="236" t="str">
        <f>VLOOKUP(A23,$Z$5:$AD$98,3,FALSE)</f>
        <v>磯辺トータス</v>
      </c>
      <c r="D23" s="241">
        <v>10</v>
      </c>
      <c r="E23" s="301"/>
      <c r="F23" s="302"/>
      <c r="G23" s="62"/>
      <c r="H23" s="80"/>
      <c r="I23" s="186" t="s">
        <v>130</v>
      </c>
      <c r="J23" s="24"/>
      <c r="K23" s="29"/>
      <c r="L23" s="24"/>
      <c r="M23" s="48"/>
      <c r="N23" s="181"/>
      <c r="O23" s="26"/>
      <c r="P23" s="184" t="s">
        <v>76</v>
      </c>
      <c r="Q23" s="180"/>
      <c r="R23" s="148" t="s">
        <v>117</v>
      </c>
      <c r="S23" s="149"/>
      <c r="T23" s="144"/>
      <c r="U23" s="261">
        <v>34</v>
      </c>
      <c r="V23" s="236" t="str">
        <f>VLOOKUP(X23,$Z$5:$AB$103,3,FALSE)</f>
        <v>生浜ヤンキース</v>
      </c>
      <c r="W23" s="236" t="str">
        <f>VLOOKUP(X23,$Z$5:$AB$103,2,FALSE)</f>
        <v>中</v>
      </c>
      <c r="X23" s="47">
        <v>3</v>
      </c>
      <c r="Z23" s="253">
        <f t="shared" ref="Z23" si="7">Z21+1</f>
        <v>10</v>
      </c>
      <c r="AA23" s="253" t="s">
        <v>4</v>
      </c>
      <c r="AB23" s="258" t="s">
        <v>94</v>
      </c>
      <c r="AC23" s="56"/>
    </row>
    <row r="24" spans="1:37" s="3" customFormat="1" ht="13.5" customHeight="1" thickTop="1" thickBot="1" x14ac:dyDescent="0.25">
      <c r="A24" s="14"/>
      <c r="B24" s="233"/>
      <c r="C24" s="237"/>
      <c r="D24" s="241"/>
      <c r="E24" s="117"/>
      <c r="F24" s="43" t="s">
        <v>74</v>
      </c>
      <c r="G24" s="65" t="s">
        <v>104</v>
      </c>
      <c r="H24" s="80"/>
      <c r="I24" s="29"/>
      <c r="J24" s="24"/>
      <c r="K24" s="298" t="s">
        <v>128</v>
      </c>
      <c r="L24" s="299"/>
      <c r="M24" s="299"/>
      <c r="N24" s="300"/>
      <c r="O24" s="26"/>
      <c r="P24" s="26"/>
      <c r="Q24" s="99" t="s">
        <v>106</v>
      </c>
      <c r="R24" s="135" t="s">
        <v>45</v>
      </c>
      <c r="S24" s="143"/>
      <c r="T24" s="134"/>
      <c r="U24" s="262"/>
      <c r="V24" s="237"/>
      <c r="W24" s="237"/>
      <c r="X24" s="47"/>
      <c r="Z24" s="253"/>
      <c r="AA24" s="253"/>
      <c r="AB24" s="258"/>
      <c r="AC24" s="56"/>
    </row>
    <row r="25" spans="1:37" s="3" customFormat="1" ht="13.5" customHeight="1" thickTop="1" thickBot="1" x14ac:dyDescent="0.25">
      <c r="A25" s="14">
        <v>5</v>
      </c>
      <c r="B25" s="232" t="str">
        <f>VLOOKUP(A25,$Z$5:$AD$98,2,FALSE)</f>
        <v>中</v>
      </c>
      <c r="C25" s="236" t="str">
        <f>VLOOKUP(A25,$Z$5:$AD$98,3,FALSE)</f>
        <v>松ヶ丘ドルフィンズ</v>
      </c>
      <c r="D25" s="241">
        <v>11</v>
      </c>
      <c r="E25" s="116"/>
      <c r="F25" s="76"/>
      <c r="G25" s="96" t="s">
        <v>105</v>
      </c>
      <c r="H25" s="84"/>
      <c r="I25" s="29"/>
      <c r="J25" s="24"/>
      <c r="K25" s="298" t="s">
        <v>129</v>
      </c>
      <c r="L25" s="299"/>
      <c r="M25" s="299"/>
      <c r="N25" s="300"/>
      <c r="O25" s="26"/>
      <c r="P25" s="48"/>
      <c r="Q25" s="108" t="s">
        <v>122</v>
      </c>
      <c r="R25" s="155"/>
      <c r="S25" s="130"/>
      <c r="T25" s="144"/>
      <c r="U25" s="261">
        <v>35</v>
      </c>
      <c r="V25" s="287" t="str">
        <f>VLOOKUP(X25,$Z$5:$AB$103,3,FALSE)</f>
        <v>磯辺シャークス</v>
      </c>
      <c r="W25" s="254" t="str">
        <f>VLOOKUP(X25,$Z$5:$AB$103,2,FALSE)</f>
        <v>美</v>
      </c>
      <c r="X25" s="47">
        <v>44</v>
      </c>
      <c r="Z25" s="253">
        <f t="shared" ref="Z25" si="8">Z23+1</f>
        <v>11</v>
      </c>
      <c r="AA25" s="253" t="s">
        <v>4</v>
      </c>
      <c r="AB25" s="258" t="s">
        <v>32</v>
      </c>
      <c r="AC25" s="56"/>
    </row>
    <row r="26" spans="1:37" s="3" customFormat="1" ht="13.5" customHeight="1" thickTop="1" thickBot="1" x14ac:dyDescent="0.25">
      <c r="A26" s="14"/>
      <c r="B26" s="233"/>
      <c r="C26" s="237"/>
      <c r="D26" s="241"/>
      <c r="E26" s="115"/>
      <c r="F26" s="43"/>
      <c r="G26" s="94"/>
      <c r="H26" s="99" t="s">
        <v>117</v>
      </c>
      <c r="I26" s="29"/>
      <c r="J26" s="24"/>
      <c r="K26" s="298" t="s">
        <v>138</v>
      </c>
      <c r="L26" s="299"/>
      <c r="M26" s="299"/>
      <c r="N26" s="300"/>
      <c r="O26" s="213" t="s">
        <v>133</v>
      </c>
      <c r="P26" s="48"/>
      <c r="Q26" s="87"/>
      <c r="R26" s="135"/>
      <c r="S26" s="133"/>
      <c r="T26" s="134"/>
      <c r="U26" s="262"/>
      <c r="V26" s="288"/>
      <c r="W26" s="255"/>
      <c r="X26" s="47"/>
      <c r="Z26" s="253"/>
      <c r="AA26" s="253"/>
      <c r="AB26" s="258"/>
      <c r="AC26" s="56"/>
    </row>
    <row r="27" spans="1:37" s="3" customFormat="1" ht="13.5" customHeight="1" thickTop="1" thickBot="1" x14ac:dyDescent="0.25">
      <c r="A27" s="14">
        <v>17</v>
      </c>
      <c r="B27" s="232" t="str">
        <f>VLOOKUP(A27,$Z$5:$AD$98,2,FALSE)</f>
        <v>花</v>
      </c>
      <c r="C27" s="236" t="str">
        <f>VLOOKUP(A27,$Z$5:$AD$98,3,FALSE)</f>
        <v>幕張ヒーローズ</v>
      </c>
      <c r="D27" s="241">
        <v>12</v>
      </c>
      <c r="E27" s="114"/>
      <c r="F27" s="41"/>
      <c r="G27" s="61"/>
      <c r="H27" s="81" t="s">
        <v>108</v>
      </c>
      <c r="I27" s="24"/>
      <c r="J27" s="24"/>
      <c r="K27" s="332" t="s">
        <v>102</v>
      </c>
      <c r="L27" s="333" t="s">
        <v>72</v>
      </c>
      <c r="M27" s="334" t="s">
        <v>77</v>
      </c>
      <c r="N27" s="330" t="s">
        <v>110</v>
      </c>
      <c r="O27" s="214" t="s">
        <v>141</v>
      </c>
      <c r="P27" s="48"/>
      <c r="Q27" s="87"/>
      <c r="R27" s="150"/>
      <c r="S27" s="139"/>
      <c r="T27" s="146"/>
      <c r="U27" s="261">
        <v>36</v>
      </c>
      <c r="V27" s="236" t="str">
        <f>VLOOKUP(X27,$Z$5:$AB$103,3,FALSE)</f>
        <v>今井ジュニアビーバーズ</v>
      </c>
      <c r="W27" s="236" t="str">
        <f>VLOOKUP(X27,$Z$5:$AB$103,2,FALSE)</f>
        <v>中</v>
      </c>
      <c r="X27" s="47">
        <v>1</v>
      </c>
      <c r="Z27" s="253">
        <f t="shared" ref="Z27" si="9">Z25+1</f>
        <v>12</v>
      </c>
      <c r="AA27" s="253" t="s">
        <v>4</v>
      </c>
      <c r="AB27" s="258" t="s">
        <v>93</v>
      </c>
      <c r="AC27" s="56"/>
      <c r="AI27" s="1"/>
      <c r="AJ27"/>
    </row>
    <row r="28" spans="1:37" s="3" customFormat="1" ht="13.5" customHeight="1" thickTop="1" thickBot="1" x14ac:dyDescent="0.25">
      <c r="A28" s="14"/>
      <c r="B28" s="233"/>
      <c r="C28" s="237"/>
      <c r="D28" s="241"/>
      <c r="E28" s="115"/>
      <c r="F28" s="43"/>
      <c r="G28" s="62"/>
      <c r="H28" s="80"/>
      <c r="I28" s="207" t="s">
        <v>132</v>
      </c>
      <c r="J28" s="198" t="s">
        <v>59</v>
      </c>
      <c r="K28" s="329" t="s">
        <v>109</v>
      </c>
      <c r="L28" s="208"/>
      <c r="M28" s="335"/>
      <c r="N28" s="331">
        <v>1</v>
      </c>
      <c r="O28" s="48"/>
      <c r="P28" s="48"/>
      <c r="Q28" s="92" t="s">
        <v>110</v>
      </c>
      <c r="R28" s="135" t="s">
        <v>46</v>
      </c>
      <c r="S28" s="143"/>
      <c r="T28" s="144"/>
      <c r="U28" s="262"/>
      <c r="V28" s="237"/>
      <c r="W28" s="237"/>
      <c r="X28" s="47"/>
      <c r="Z28" s="253"/>
      <c r="AA28" s="253"/>
      <c r="AB28" s="258"/>
      <c r="AC28" s="56"/>
    </row>
    <row r="29" spans="1:37" ht="13.5" customHeight="1" thickTop="1" thickBot="1" x14ac:dyDescent="0.25">
      <c r="A29" s="14">
        <v>28</v>
      </c>
      <c r="B29" s="232" t="str">
        <f>VLOOKUP(A29,$Z$5:$AD$98,2,FALSE)</f>
        <v>若</v>
      </c>
      <c r="C29" s="236" t="str">
        <f>VLOOKUP(A29,$Z$5:$AD$98,3,FALSE)</f>
        <v>小倉台ライガース</v>
      </c>
      <c r="D29" s="241">
        <v>13</v>
      </c>
      <c r="E29" s="116"/>
      <c r="F29" s="69"/>
      <c r="G29" s="100"/>
      <c r="H29" s="80"/>
      <c r="I29" s="207" t="s">
        <v>147</v>
      </c>
      <c r="J29" s="198"/>
      <c r="K29" s="222" t="s">
        <v>148</v>
      </c>
      <c r="L29" s="223"/>
      <c r="M29" s="223"/>
      <c r="N29" s="223"/>
      <c r="O29" s="48"/>
      <c r="P29" s="181"/>
      <c r="Q29" s="108" t="s">
        <v>116</v>
      </c>
      <c r="R29" s="135"/>
      <c r="S29" s="139"/>
      <c r="T29" s="146"/>
      <c r="U29" s="261">
        <v>37</v>
      </c>
      <c r="V29" s="236" t="str">
        <f>VLOOKUP(X29,$Z$5:$AB$103,3,FALSE)</f>
        <v>千城台ツインズ</v>
      </c>
      <c r="W29" s="236" t="str">
        <f>VLOOKUP(X29,$Z$5:$AB$103,2,FALSE)</f>
        <v>若</v>
      </c>
      <c r="X29" s="47">
        <v>31</v>
      </c>
      <c r="Z29" s="253">
        <f t="shared" ref="Z29" si="10">Z27+1</f>
        <v>13</v>
      </c>
      <c r="AA29" s="253" t="s">
        <v>4</v>
      </c>
      <c r="AB29" s="258" t="s">
        <v>121</v>
      </c>
      <c r="AH29"/>
      <c r="AK29"/>
    </row>
    <row r="30" spans="1:37" ht="13.5" customHeight="1" thickTop="1" thickBot="1" x14ac:dyDescent="0.25">
      <c r="A30" s="14"/>
      <c r="B30" s="233"/>
      <c r="C30" s="237"/>
      <c r="D30" s="241"/>
      <c r="E30" s="115"/>
      <c r="F30" s="43"/>
      <c r="G30" s="101" t="s">
        <v>51</v>
      </c>
      <c r="H30" s="102" t="s">
        <v>103</v>
      </c>
      <c r="I30" s="24"/>
      <c r="J30" s="198"/>
      <c r="K30" s="222" t="s">
        <v>153</v>
      </c>
      <c r="L30" s="223"/>
      <c r="M30" s="223"/>
      <c r="N30" s="223"/>
      <c r="O30" s="48" t="s">
        <v>60</v>
      </c>
      <c r="P30" s="181"/>
      <c r="Q30" s="112"/>
      <c r="R30" s="151" t="s">
        <v>111</v>
      </c>
      <c r="S30" s="143" t="s">
        <v>78</v>
      </c>
      <c r="T30" s="144"/>
      <c r="U30" s="262"/>
      <c r="V30" s="237"/>
      <c r="W30" s="237"/>
      <c r="Z30" s="253"/>
      <c r="AA30" s="253"/>
      <c r="AB30" s="258"/>
      <c r="AH30"/>
      <c r="AK30"/>
    </row>
    <row r="31" spans="1:37" ht="13.5" customHeight="1" thickTop="1" thickBot="1" x14ac:dyDescent="0.25">
      <c r="A31" s="14">
        <v>18</v>
      </c>
      <c r="B31" s="232" t="str">
        <f>VLOOKUP(A31,$Z$5:$AD$98,2,FALSE)</f>
        <v>花</v>
      </c>
      <c r="C31" s="236" t="str">
        <f>VLOOKUP(A31,$Z$5:$AD$98,3,FALSE)</f>
        <v>横戸ヒューガーズ</v>
      </c>
      <c r="D31" s="241">
        <v>14</v>
      </c>
      <c r="E31" s="114"/>
      <c r="F31" s="41"/>
      <c r="G31" s="62"/>
      <c r="H31" s="81" t="s">
        <v>111</v>
      </c>
      <c r="I31" s="29"/>
      <c r="J31" s="198"/>
      <c r="K31" s="224" t="s">
        <v>149</v>
      </c>
      <c r="L31" s="225"/>
      <c r="M31" s="225"/>
      <c r="N31" s="225"/>
      <c r="O31" s="48"/>
      <c r="P31" s="181"/>
      <c r="Q31" s="87"/>
      <c r="R31" s="152" t="s">
        <v>118</v>
      </c>
      <c r="S31" s="149"/>
      <c r="T31" s="153"/>
      <c r="U31" s="261">
        <v>38</v>
      </c>
      <c r="V31" s="287" t="str">
        <f>VLOOKUP(X31,$Z$5:$AB$103,3,FALSE)</f>
        <v>幸町リトルインディアンズ</v>
      </c>
      <c r="W31" s="254" t="str">
        <f>VLOOKUP(X31,$Z$5:$AB$103,2,FALSE)</f>
        <v>美</v>
      </c>
      <c r="X31" s="47">
        <v>40</v>
      </c>
      <c r="Z31" s="253">
        <f t="shared" ref="Z31" si="11">Z29+1</f>
        <v>14</v>
      </c>
      <c r="AA31" s="253" t="s">
        <v>4</v>
      </c>
      <c r="AB31" s="258" t="s">
        <v>20</v>
      </c>
      <c r="AH31"/>
      <c r="AK31"/>
    </row>
    <row r="32" spans="1:37" ht="13.5" customHeight="1" thickTop="1" thickBot="1" x14ac:dyDescent="0.25">
      <c r="A32" s="14"/>
      <c r="B32" s="233"/>
      <c r="C32" s="237"/>
      <c r="D32" s="241"/>
      <c r="E32" s="117"/>
      <c r="F32" s="43" t="s">
        <v>75</v>
      </c>
      <c r="G32" s="74" t="s">
        <v>80</v>
      </c>
      <c r="H32" s="82"/>
      <c r="I32" s="29"/>
      <c r="J32" s="198"/>
      <c r="K32" s="224" t="s">
        <v>154</v>
      </c>
      <c r="L32" s="225"/>
      <c r="M32" s="225"/>
      <c r="N32" s="225"/>
      <c r="O32" s="48"/>
      <c r="P32" s="195" t="s">
        <v>137</v>
      </c>
      <c r="Q32" s="87" t="s">
        <v>57</v>
      </c>
      <c r="R32" s="141"/>
      <c r="S32" s="317"/>
      <c r="T32" s="318"/>
      <c r="U32" s="262"/>
      <c r="V32" s="288"/>
      <c r="W32" s="255"/>
      <c r="Z32" s="253"/>
      <c r="AA32" s="264"/>
      <c r="AB32" s="258"/>
      <c r="AH32"/>
      <c r="AK32"/>
    </row>
    <row r="33" spans="1:37" ht="13.5" customHeight="1" thickTop="1" thickBot="1" x14ac:dyDescent="0.25">
      <c r="A33" s="14">
        <v>38</v>
      </c>
      <c r="B33" s="232" t="str">
        <f>VLOOKUP(A33,$Z$5:$AD$98,2,FALSE)</f>
        <v>緑</v>
      </c>
      <c r="C33" s="236" t="str">
        <f>VLOOKUP(A33,$Z$5:$AD$98,3,FALSE)</f>
        <v>土気グリーンウエーブ</v>
      </c>
      <c r="D33" s="241">
        <v>15</v>
      </c>
      <c r="E33" s="116"/>
      <c r="F33" s="69"/>
      <c r="G33" s="77" t="s">
        <v>116</v>
      </c>
      <c r="H33" s="80"/>
      <c r="I33" s="29"/>
      <c r="J33" s="198"/>
      <c r="K33" s="226" t="s">
        <v>150</v>
      </c>
      <c r="L33" s="227"/>
      <c r="M33" s="227"/>
      <c r="N33" s="227"/>
      <c r="O33" s="48"/>
      <c r="P33" s="196" t="s">
        <v>117</v>
      </c>
      <c r="Q33" s="87"/>
      <c r="R33" s="135"/>
      <c r="S33" s="303"/>
      <c r="T33" s="304"/>
      <c r="U33" s="261">
        <v>39</v>
      </c>
      <c r="V33" s="236" t="str">
        <f>VLOOKUP(X33,$Z$5:$AB$103,3,FALSE)</f>
        <v>泉谷メッツ</v>
      </c>
      <c r="W33" s="236" t="str">
        <f>VLOOKUP(X33,$Z$5:$AB$103,2,FALSE)</f>
        <v>緑</v>
      </c>
      <c r="X33" s="47">
        <v>37</v>
      </c>
      <c r="Z33" s="253">
        <f t="shared" ref="Z33" si="12">Z31+1</f>
        <v>15</v>
      </c>
      <c r="AA33" s="253" t="s">
        <v>4</v>
      </c>
      <c r="AB33" s="258" t="s">
        <v>84</v>
      </c>
      <c r="AH33"/>
      <c r="AK33"/>
    </row>
    <row r="34" spans="1:37" ht="13.5" customHeight="1" thickTop="1" thickBot="1" x14ac:dyDescent="0.25">
      <c r="A34" s="14"/>
      <c r="B34" s="233"/>
      <c r="C34" s="237"/>
      <c r="D34" s="241"/>
      <c r="E34" s="307"/>
      <c r="F34" s="308"/>
      <c r="G34" s="308"/>
      <c r="H34" s="80" t="s">
        <v>53</v>
      </c>
      <c r="I34" s="192" t="s">
        <v>71</v>
      </c>
      <c r="J34" s="198"/>
      <c r="K34" s="226" t="s">
        <v>26</v>
      </c>
      <c r="L34" s="227"/>
      <c r="M34" s="227"/>
      <c r="N34" s="227"/>
      <c r="O34" s="26"/>
      <c r="P34" s="200" t="s">
        <v>117</v>
      </c>
      <c r="Q34" s="87"/>
      <c r="R34" s="151" t="s">
        <v>108</v>
      </c>
      <c r="S34" s="143" t="s">
        <v>79</v>
      </c>
      <c r="T34" s="144"/>
      <c r="U34" s="262"/>
      <c r="V34" s="237"/>
      <c r="W34" s="237"/>
      <c r="Z34" s="253"/>
      <c r="AA34" s="264"/>
      <c r="AB34" s="258"/>
      <c r="AH34"/>
      <c r="AK34"/>
    </row>
    <row r="35" spans="1:37" ht="13.5" customHeight="1" thickTop="1" thickBot="1" x14ac:dyDescent="0.25">
      <c r="A35" s="14">
        <v>7</v>
      </c>
      <c r="B35" s="232" t="str">
        <f>VLOOKUP(A35,$Z$5:$AD$98,2,FALSE)</f>
        <v>中</v>
      </c>
      <c r="C35" s="236" t="str">
        <f>VLOOKUP(A35,$Z$5:$AD$98,3,FALSE)</f>
        <v>仁戸名ファミリーズ</v>
      </c>
      <c r="D35" s="241">
        <v>16</v>
      </c>
      <c r="E35" s="277"/>
      <c r="F35" s="278"/>
      <c r="G35" s="62"/>
      <c r="H35" s="175"/>
      <c r="I35" s="188" t="s">
        <v>80</v>
      </c>
      <c r="J35" s="215"/>
      <c r="K35" s="226" t="s">
        <v>28</v>
      </c>
      <c r="L35" s="227"/>
      <c r="M35" s="227"/>
      <c r="N35" s="227"/>
      <c r="O35" s="181"/>
      <c r="P35" s="197" t="s">
        <v>135</v>
      </c>
      <c r="Q35" s="88"/>
      <c r="R35" s="152" t="s">
        <v>112</v>
      </c>
      <c r="S35" s="154"/>
      <c r="T35" s="144"/>
      <c r="U35" s="261">
        <v>40</v>
      </c>
      <c r="V35" s="236" t="str">
        <f>VLOOKUP(X35,$Z$5:$AB$103,3,FALSE)</f>
        <v>稲丘ベアーズ</v>
      </c>
      <c r="W35" s="236" t="str">
        <f>VLOOKUP(X35,$Z$5:$AB$103,2,FALSE)</f>
        <v>稲</v>
      </c>
      <c r="X35" s="47">
        <v>20</v>
      </c>
      <c r="Z35" s="253">
        <f t="shared" ref="Z35" si="13">Z33+1</f>
        <v>16</v>
      </c>
      <c r="AA35" s="253" t="s">
        <v>4</v>
      </c>
      <c r="AB35" s="258" t="s">
        <v>17</v>
      </c>
      <c r="AH35"/>
      <c r="AK35"/>
    </row>
    <row r="36" spans="1:37" ht="13.5" customHeight="1" thickTop="1" thickBot="1" x14ac:dyDescent="0.25">
      <c r="A36" s="14"/>
      <c r="B36" s="233"/>
      <c r="C36" s="237"/>
      <c r="D36" s="241"/>
      <c r="E36" s="117"/>
      <c r="F36" s="43" t="s">
        <v>41</v>
      </c>
      <c r="G36" s="65" t="s">
        <v>106</v>
      </c>
      <c r="H36" s="175"/>
      <c r="I36" s="25"/>
      <c r="J36" s="215"/>
      <c r="K36" s="228"/>
      <c r="L36" s="228"/>
      <c r="M36" s="228"/>
      <c r="N36" s="229"/>
      <c r="O36" s="31"/>
      <c r="P36" s="201"/>
      <c r="Q36" s="92" t="s">
        <v>102</v>
      </c>
      <c r="R36" s="135" t="s">
        <v>47</v>
      </c>
      <c r="S36" s="133"/>
      <c r="T36" s="134"/>
      <c r="U36" s="262"/>
      <c r="V36" s="237"/>
      <c r="W36" s="237"/>
      <c r="Z36" s="253"/>
      <c r="AA36" s="264"/>
      <c r="AB36" s="258"/>
      <c r="AH36"/>
      <c r="AK36"/>
    </row>
    <row r="37" spans="1:37" s="3" customFormat="1" ht="13.5" customHeight="1" thickTop="1" thickBot="1" x14ac:dyDescent="0.25">
      <c r="A37" s="14">
        <v>24</v>
      </c>
      <c r="B37" s="232" t="str">
        <f>VLOOKUP(A37,$Z$5:$AD$98,2,FALSE)</f>
        <v>稲</v>
      </c>
      <c r="C37" s="236" t="str">
        <f>VLOOKUP(A37,$Z$5:$AD$98,3,FALSE)</f>
        <v>緑町レツドイーグルス</v>
      </c>
      <c r="D37" s="241">
        <v>17</v>
      </c>
      <c r="E37" s="118"/>
      <c r="F37" s="42"/>
      <c r="G37" s="72" t="s">
        <v>107</v>
      </c>
      <c r="H37" s="177"/>
      <c r="I37" s="25"/>
      <c r="J37" s="215"/>
      <c r="K37" s="25"/>
      <c r="L37" s="24"/>
      <c r="M37" s="48"/>
      <c r="N37" s="30"/>
      <c r="O37" s="182"/>
      <c r="P37" s="26"/>
      <c r="Q37" s="108" t="s">
        <v>111</v>
      </c>
      <c r="R37" s="155"/>
      <c r="S37" s="156"/>
      <c r="T37" s="153"/>
      <c r="U37" s="261">
        <v>41</v>
      </c>
      <c r="V37" s="236" t="str">
        <f>VLOOKUP(X37,$Z$5:$AB$103,3,FALSE)</f>
        <v>花見川ツインズ</v>
      </c>
      <c r="W37" s="236" t="str">
        <f>VLOOKUP(X37,$Z$5:$AB$103,2,FALSE)</f>
        <v>花</v>
      </c>
      <c r="X37" s="47">
        <v>15</v>
      </c>
      <c r="Z37" s="253">
        <f t="shared" ref="Z37" si="14">Z35+1</f>
        <v>17</v>
      </c>
      <c r="AA37" s="253" t="s">
        <v>4</v>
      </c>
      <c r="AB37" s="258" t="s">
        <v>124</v>
      </c>
      <c r="AC37" s="56"/>
    </row>
    <row r="38" spans="1:37" s="3" customFormat="1" ht="13.5" customHeight="1" thickTop="1" thickBot="1" x14ac:dyDescent="0.25">
      <c r="A38" s="14"/>
      <c r="B38" s="233"/>
      <c r="C38" s="237"/>
      <c r="D38" s="241"/>
      <c r="E38" s="120"/>
      <c r="F38" s="73"/>
      <c r="G38" s="62" t="s">
        <v>52</v>
      </c>
      <c r="H38" s="178" t="s">
        <v>106</v>
      </c>
      <c r="I38" s="25"/>
      <c r="J38" s="215"/>
      <c r="K38" s="25"/>
      <c r="L38" s="24"/>
      <c r="M38" s="48"/>
      <c r="N38" s="30"/>
      <c r="O38" s="182"/>
      <c r="P38" s="26"/>
      <c r="Q38" s="293" t="s">
        <v>142</v>
      </c>
      <c r="R38" s="294"/>
      <c r="S38" s="294"/>
      <c r="T38" s="295"/>
      <c r="U38" s="262"/>
      <c r="V38" s="237"/>
      <c r="W38" s="237"/>
      <c r="X38" s="47"/>
      <c r="Z38" s="253"/>
      <c r="AA38" s="264"/>
      <c r="AB38" s="258"/>
      <c r="AC38" s="56"/>
    </row>
    <row r="39" spans="1:37" s="3" customFormat="1" ht="13.5" customHeight="1" thickTop="1" thickBot="1" x14ac:dyDescent="0.25">
      <c r="A39" s="14">
        <v>43</v>
      </c>
      <c r="B39" s="296" t="str">
        <f>VLOOKUP(A39,$Z$5:$AD$98,2,FALSE)</f>
        <v>美</v>
      </c>
      <c r="C39" s="238" t="str">
        <f>VLOOKUP(A39,$Z$5:$AD$98,3,FALSE)</f>
        <v>真砂シーホークス</v>
      </c>
      <c r="D39" s="241">
        <v>18</v>
      </c>
      <c r="E39" s="116"/>
      <c r="F39" s="69"/>
      <c r="G39" s="109"/>
      <c r="H39" s="179" t="s">
        <v>109</v>
      </c>
      <c r="I39" s="24"/>
      <c r="J39" s="215"/>
      <c r="K39" s="25"/>
      <c r="L39" s="24"/>
      <c r="M39" s="48"/>
      <c r="N39" s="30"/>
      <c r="O39" s="182"/>
      <c r="P39" s="48"/>
      <c r="Q39" s="250" t="s">
        <v>146</v>
      </c>
      <c r="R39" s="251"/>
      <c r="S39" s="251"/>
      <c r="T39" s="252"/>
      <c r="U39" s="263">
        <v>42</v>
      </c>
      <c r="V39" s="236" t="str">
        <f>VLOOKUP(X39,$Z$5:$AB$103,3,FALSE)</f>
        <v>幕西ファイヤーズ</v>
      </c>
      <c r="W39" s="236" t="str">
        <f>VLOOKUP(X39,$Z$5:$AB$103,2,FALSE)</f>
        <v>美</v>
      </c>
      <c r="X39" s="47">
        <v>46</v>
      </c>
      <c r="Z39" s="253">
        <f t="shared" ref="Z39" si="15">Z37+1</f>
        <v>18</v>
      </c>
      <c r="AA39" s="253" t="s">
        <v>4</v>
      </c>
      <c r="AB39" s="258" t="s">
        <v>39</v>
      </c>
      <c r="AC39" s="56"/>
    </row>
    <row r="40" spans="1:37" s="3" customFormat="1" ht="13.5" customHeight="1" thickTop="1" thickBot="1" x14ac:dyDescent="0.25">
      <c r="A40" s="14"/>
      <c r="B40" s="297"/>
      <c r="C40" s="239"/>
      <c r="D40" s="241"/>
      <c r="E40" s="291" t="s">
        <v>144</v>
      </c>
      <c r="F40" s="292"/>
      <c r="G40" s="292"/>
      <c r="H40" s="292"/>
      <c r="I40" s="24"/>
      <c r="J40" s="215"/>
      <c r="K40" s="25"/>
      <c r="L40" s="24"/>
      <c r="M40" s="48"/>
      <c r="N40" s="30"/>
      <c r="O40" s="178" t="s">
        <v>111</v>
      </c>
      <c r="P40" s="48"/>
      <c r="Q40" s="92" t="s">
        <v>117</v>
      </c>
      <c r="R40" s="166" t="s">
        <v>63</v>
      </c>
      <c r="S40" s="167"/>
      <c r="T40" s="168"/>
      <c r="U40" s="262"/>
      <c r="V40" s="237"/>
      <c r="W40" s="237"/>
      <c r="X40" s="47"/>
      <c r="Z40" s="253"/>
      <c r="AA40" s="264"/>
      <c r="AB40" s="258"/>
      <c r="AC40" s="56"/>
    </row>
    <row r="41" spans="1:37" s="3" customFormat="1" ht="13.5" customHeight="1" thickTop="1" thickBot="1" x14ac:dyDescent="0.25">
      <c r="A41" s="14">
        <v>32</v>
      </c>
      <c r="B41" s="232" t="str">
        <f>VLOOKUP(A41,$Z$5:$AD$98,2,FALSE)</f>
        <v>若</v>
      </c>
      <c r="C41" s="236" t="str">
        <f>VLOOKUP(A41,$Z$5:$AD$98,3,FALSE)</f>
        <v>都賀ジャガーズ</v>
      </c>
      <c r="D41" s="241">
        <v>19</v>
      </c>
      <c r="E41" s="273" t="s">
        <v>145</v>
      </c>
      <c r="F41" s="274"/>
      <c r="G41" s="274"/>
      <c r="H41" s="274"/>
      <c r="I41" s="24" t="s">
        <v>68</v>
      </c>
      <c r="J41" s="178" t="s">
        <v>106</v>
      </c>
      <c r="K41" s="25"/>
      <c r="L41" s="24"/>
      <c r="M41" s="48"/>
      <c r="N41" s="48"/>
      <c r="O41" s="93" t="s">
        <v>108</v>
      </c>
      <c r="P41" s="182" t="s">
        <v>70</v>
      </c>
      <c r="Q41" s="108" t="s">
        <v>103</v>
      </c>
      <c r="R41" s="135"/>
      <c r="S41" s="139"/>
      <c r="T41" s="140"/>
      <c r="U41" s="261">
        <v>43</v>
      </c>
      <c r="V41" s="236" t="str">
        <f>VLOOKUP(X41,$Z$5:$AB$103,3,FALSE)</f>
        <v>検見川クラブ</v>
      </c>
      <c r="W41" s="236" t="str">
        <f>VLOOKUP(X41,$Z$5:$AB$103,2,FALSE)</f>
        <v>花</v>
      </c>
      <c r="X41" s="47">
        <v>10</v>
      </c>
      <c r="Z41" s="253">
        <f t="shared" ref="Z41" si="16">Z39+1</f>
        <v>19</v>
      </c>
      <c r="AA41" s="253" t="s">
        <v>7</v>
      </c>
      <c r="AB41" s="258" t="s">
        <v>14</v>
      </c>
      <c r="AC41" s="56"/>
    </row>
    <row r="42" spans="1:37" s="3" customFormat="1" ht="13.5" customHeight="1" thickTop="1" thickBot="1" x14ac:dyDescent="0.25">
      <c r="A42" s="14"/>
      <c r="B42" s="233"/>
      <c r="C42" s="237"/>
      <c r="D42" s="241"/>
      <c r="E42" s="169"/>
      <c r="F42" s="170"/>
      <c r="G42" s="171" t="s">
        <v>61</v>
      </c>
      <c r="H42" s="81" t="s">
        <v>104</v>
      </c>
      <c r="I42" s="198"/>
      <c r="J42" s="179" t="s">
        <v>108</v>
      </c>
      <c r="K42" s="24"/>
      <c r="L42" s="24"/>
      <c r="M42" s="48"/>
      <c r="N42" s="48"/>
      <c r="O42" s="30"/>
      <c r="P42" s="182"/>
      <c r="Q42" s="112"/>
      <c r="R42" s="138" t="s">
        <v>106</v>
      </c>
      <c r="S42" s="143" t="s">
        <v>81</v>
      </c>
      <c r="T42" s="172"/>
      <c r="U42" s="262"/>
      <c r="V42" s="237"/>
      <c r="W42" s="237"/>
      <c r="X42" s="47"/>
      <c r="Z42" s="253"/>
      <c r="AA42" s="253"/>
      <c r="AB42" s="258"/>
      <c r="AC42" s="56"/>
    </row>
    <row r="43" spans="1:37" s="3" customFormat="1" ht="13.5" customHeight="1" thickTop="1" thickBot="1" x14ac:dyDescent="0.25">
      <c r="A43" s="14">
        <v>11</v>
      </c>
      <c r="B43" s="232" t="str">
        <f>VLOOKUP(A43,$Z$5:$AD$98,2,FALSE)</f>
        <v>花</v>
      </c>
      <c r="C43" s="236" t="str">
        <f>VLOOKUP(A43,$Z$5:$AD$98,3,FALSE)</f>
        <v>武石ブルーサンダー</v>
      </c>
      <c r="D43" s="241">
        <v>20</v>
      </c>
      <c r="E43" s="114"/>
      <c r="F43" s="41"/>
      <c r="G43" s="94"/>
      <c r="H43" s="111" t="s">
        <v>109</v>
      </c>
      <c r="I43" s="198"/>
      <c r="J43" s="24"/>
      <c r="K43" s="24"/>
      <c r="L43" s="24"/>
      <c r="M43" s="48"/>
      <c r="N43" s="48"/>
      <c r="O43" s="30"/>
      <c r="P43" s="182"/>
      <c r="Q43" s="87"/>
      <c r="R43" s="157" t="s">
        <v>113</v>
      </c>
      <c r="S43" s="149"/>
      <c r="T43" s="153"/>
      <c r="U43" s="261">
        <v>44</v>
      </c>
      <c r="V43" s="238" t="str">
        <f>VLOOKUP(X43,$Z$5:$AB$103,3,FALSE)</f>
        <v>ミヤコリトルベアーズ</v>
      </c>
      <c r="W43" s="275" t="str">
        <f>VLOOKUP(X43,$Z$5:$AB$103,2,FALSE)</f>
        <v>中</v>
      </c>
      <c r="X43" s="47">
        <v>8</v>
      </c>
      <c r="Z43" s="253">
        <f t="shared" ref="Z43" si="17">Z41+1</f>
        <v>20</v>
      </c>
      <c r="AA43" s="253" t="s">
        <v>7</v>
      </c>
      <c r="AB43" s="258" t="s">
        <v>27</v>
      </c>
      <c r="AC43" s="56"/>
    </row>
    <row r="44" spans="1:37" s="3" customFormat="1" ht="13.5" customHeight="1" thickTop="1" thickBot="1" x14ac:dyDescent="0.25">
      <c r="A44" s="14"/>
      <c r="B44" s="233"/>
      <c r="C44" s="237"/>
      <c r="D44" s="241"/>
      <c r="E44" s="117"/>
      <c r="F44" s="43" t="s">
        <v>42</v>
      </c>
      <c r="G44" s="110" t="s">
        <v>108</v>
      </c>
      <c r="H44" s="83"/>
      <c r="I44" s="198"/>
      <c r="J44" s="24"/>
      <c r="K44" s="24"/>
      <c r="L44" s="24"/>
      <c r="M44" s="48"/>
      <c r="N44" s="48"/>
      <c r="O44" s="30"/>
      <c r="P44" s="189" t="s">
        <v>131</v>
      </c>
      <c r="Q44" s="87" t="s">
        <v>58</v>
      </c>
      <c r="R44" s="165"/>
      <c r="S44" s="265"/>
      <c r="T44" s="266"/>
      <c r="U44" s="262"/>
      <c r="V44" s="239"/>
      <c r="W44" s="276"/>
      <c r="X44" s="47"/>
      <c r="Z44" s="253"/>
      <c r="AA44" s="253"/>
      <c r="AB44" s="258"/>
      <c r="AC44" s="56"/>
    </row>
    <row r="45" spans="1:37" s="3" customFormat="1" ht="13.5" customHeight="1" thickTop="1" thickBot="1" x14ac:dyDescent="0.25">
      <c r="A45" s="14">
        <v>42</v>
      </c>
      <c r="B45" s="232" t="str">
        <f>VLOOKUP(A45,$Z$5:$AD$98,2,FALSE)</f>
        <v>美</v>
      </c>
      <c r="C45" s="236" t="str">
        <f>VLOOKUP(A45,$Z$5:$AD$98,3,FALSE)</f>
        <v>磯辺シーグルス</v>
      </c>
      <c r="D45" s="241">
        <v>21</v>
      </c>
      <c r="E45" s="116"/>
      <c r="F45" s="69"/>
      <c r="G45" s="77" t="s">
        <v>109</v>
      </c>
      <c r="H45" s="83"/>
      <c r="I45" s="198"/>
      <c r="J45" s="24"/>
      <c r="K45" s="24"/>
      <c r="L45" s="24"/>
      <c r="M45" s="48"/>
      <c r="N45" s="48"/>
      <c r="O45" s="26"/>
      <c r="P45" s="190" t="s">
        <v>111</v>
      </c>
      <c r="Q45" s="87"/>
      <c r="R45" s="135"/>
      <c r="S45" s="267"/>
      <c r="T45" s="268"/>
      <c r="U45" s="261">
        <v>45</v>
      </c>
      <c r="V45" s="236" t="str">
        <f>VLOOKUP(X45,$Z$5:$AB$103,3,FALSE)</f>
        <v>幕張昆陽クラブ</v>
      </c>
      <c r="W45" s="236" t="str">
        <f>VLOOKUP(X45,$Z$5:$AB$103,2,FALSE)</f>
        <v>花</v>
      </c>
      <c r="X45" s="47">
        <v>16</v>
      </c>
      <c r="Z45" s="253">
        <f t="shared" ref="Z45" si="18">Z43+1</f>
        <v>21</v>
      </c>
      <c r="AA45" s="253" t="s">
        <v>7</v>
      </c>
      <c r="AB45" s="258" t="s">
        <v>40</v>
      </c>
      <c r="AC45" s="56"/>
    </row>
    <row r="46" spans="1:37" s="3" customFormat="1" ht="13.5" customHeight="1" thickTop="1" thickBot="1" x14ac:dyDescent="0.25">
      <c r="A46" s="14"/>
      <c r="B46" s="233"/>
      <c r="C46" s="237"/>
      <c r="D46" s="241"/>
      <c r="E46" s="248"/>
      <c r="F46" s="249"/>
      <c r="G46" s="249"/>
      <c r="H46" s="83" t="s">
        <v>54</v>
      </c>
      <c r="I46" s="199" t="s">
        <v>108</v>
      </c>
      <c r="J46" s="24"/>
      <c r="K46" s="24"/>
      <c r="L46" s="24"/>
      <c r="M46" s="48"/>
      <c r="N46" s="48"/>
      <c r="O46" s="26"/>
      <c r="P46" s="183"/>
      <c r="Q46" s="87"/>
      <c r="R46" s="152" t="s">
        <v>114</v>
      </c>
      <c r="S46" s="154" t="s">
        <v>48</v>
      </c>
      <c r="T46" s="144"/>
      <c r="U46" s="262"/>
      <c r="V46" s="237"/>
      <c r="W46" s="237"/>
      <c r="X46" s="47"/>
      <c r="Z46" s="253"/>
      <c r="AA46" s="253"/>
      <c r="AB46" s="258"/>
      <c r="AC46" s="56"/>
    </row>
    <row r="47" spans="1:37" s="3" customFormat="1" ht="13.5" customHeight="1" thickTop="1" thickBot="1" x14ac:dyDescent="0.25">
      <c r="A47" s="14">
        <v>4</v>
      </c>
      <c r="B47" s="234" t="str">
        <f>VLOOKUP(A47,$Z$5:$AD$98,2,FALSE)</f>
        <v>中</v>
      </c>
      <c r="C47" s="287" t="str">
        <f>VLOOKUP(A47,$Z$5:$AD$98,3,FALSE)</f>
        <v>大森フライヤーズ</v>
      </c>
      <c r="D47" s="241">
        <v>22</v>
      </c>
      <c r="E47" s="246"/>
      <c r="F47" s="247"/>
      <c r="G47" s="62"/>
      <c r="H47" s="175"/>
      <c r="I47" s="191" t="s">
        <v>110</v>
      </c>
      <c r="J47" s="24"/>
      <c r="K47" s="24"/>
      <c r="L47" s="24"/>
      <c r="M47" s="48"/>
      <c r="N47" s="48"/>
      <c r="O47" s="48"/>
      <c r="P47" s="183"/>
      <c r="Q47" s="92" t="s">
        <v>102</v>
      </c>
      <c r="R47" s="158" t="s">
        <v>115</v>
      </c>
      <c r="S47" s="139"/>
      <c r="T47" s="140"/>
      <c r="U47" s="261">
        <v>46</v>
      </c>
      <c r="V47" s="236" t="str">
        <f>VLOOKUP(X47,$Z$5:$AB$103,3,FALSE)</f>
        <v>園生わかば</v>
      </c>
      <c r="W47" s="236" t="str">
        <f>VLOOKUP(X47,$Z$5:$AB$103,2,FALSE)</f>
        <v>稲</v>
      </c>
      <c r="X47" s="47">
        <v>23</v>
      </c>
      <c r="Z47" s="253">
        <f t="shared" ref="Z47" si="19">Z45+1</f>
        <v>22</v>
      </c>
      <c r="AA47" s="253" t="s">
        <v>7</v>
      </c>
      <c r="AB47" s="258" t="s">
        <v>85</v>
      </c>
      <c r="AC47" s="56"/>
    </row>
    <row r="48" spans="1:37" s="3" customFormat="1" ht="13.5" customHeight="1" thickTop="1" thickBot="1" x14ac:dyDescent="0.25">
      <c r="A48" s="14"/>
      <c r="B48" s="235"/>
      <c r="C48" s="288"/>
      <c r="D48" s="241"/>
      <c r="E48" s="119"/>
      <c r="F48" s="43" t="s">
        <v>43</v>
      </c>
      <c r="G48" s="77" t="s">
        <v>109</v>
      </c>
      <c r="H48" s="175"/>
      <c r="I48" s="24"/>
      <c r="J48" s="24"/>
      <c r="K48" s="24"/>
      <c r="L48" s="24"/>
      <c r="M48" s="48"/>
      <c r="N48" s="48"/>
      <c r="O48" s="48"/>
      <c r="P48" s="48"/>
      <c r="Q48" s="108" t="s">
        <v>115</v>
      </c>
      <c r="R48" s="135" t="s">
        <v>64</v>
      </c>
      <c r="S48" s="143"/>
      <c r="T48" s="144"/>
      <c r="U48" s="262"/>
      <c r="V48" s="237"/>
      <c r="W48" s="237"/>
      <c r="X48" s="47"/>
      <c r="Z48" s="253"/>
      <c r="AA48" s="253"/>
      <c r="AB48" s="258"/>
      <c r="AC48" s="56"/>
    </row>
    <row r="49" spans="1:34" s="3" customFormat="1" ht="13.5" customHeight="1" thickTop="1" thickBot="1" x14ac:dyDescent="0.25">
      <c r="A49" s="14">
        <v>35</v>
      </c>
      <c r="B49" s="232" t="str">
        <f>VLOOKUP(A49,$Z$5:$AD$98,2,FALSE)</f>
        <v>緑</v>
      </c>
      <c r="C49" s="236" t="str">
        <f>VLOOKUP(A49,$Z$5:$AD$98,3,FALSE)</f>
        <v>あすみが丘ゴールデンスターズ</v>
      </c>
      <c r="D49" s="241">
        <v>23</v>
      </c>
      <c r="E49" s="114"/>
      <c r="F49" s="41"/>
      <c r="G49" s="75" t="s">
        <v>108</v>
      </c>
      <c r="H49" s="175"/>
      <c r="I49" s="24"/>
      <c r="J49" s="24"/>
      <c r="K49" s="24"/>
      <c r="L49" s="24"/>
      <c r="M49" s="48"/>
      <c r="N49" s="48"/>
      <c r="O49" s="48"/>
      <c r="P49" s="48"/>
      <c r="Q49" s="112"/>
      <c r="R49" s="155"/>
      <c r="S49" s="156"/>
      <c r="T49" s="153"/>
      <c r="U49" s="242">
        <v>47</v>
      </c>
      <c r="V49" s="244" t="str">
        <f>VLOOKUP(X49,$Z$5:$AB$103,3,FALSE)</f>
        <v>都賀の台レッドウイングス</v>
      </c>
      <c r="W49" s="244" t="str">
        <f>VLOOKUP(X49,$Z$5:$AB$103,2,FALSE)</f>
        <v>若</v>
      </c>
      <c r="X49" s="47">
        <v>33</v>
      </c>
      <c r="Z49" s="253">
        <f t="shared" ref="Z49" si="20">Z47+1</f>
        <v>23</v>
      </c>
      <c r="AA49" s="253" t="s">
        <v>7</v>
      </c>
      <c r="AB49" s="258" t="s">
        <v>15</v>
      </c>
      <c r="AC49" s="56"/>
    </row>
    <row r="50" spans="1:34" s="3" customFormat="1" ht="13.5" customHeight="1" thickTop="1" thickBot="1" x14ac:dyDescent="0.25">
      <c r="A50" s="14"/>
      <c r="B50" s="233"/>
      <c r="C50" s="237"/>
      <c r="D50" s="241"/>
      <c r="E50" s="115"/>
      <c r="F50" s="43"/>
      <c r="G50" s="94" t="s">
        <v>62</v>
      </c>
      <c r="H50" s="176" t="s">
        <v>119</v>
      </c>
      <c r="I50" s="24"/>
      <c r="J50" s="24"/>
      <c r="K50" s="24"/>
      <c r="L50" s="24"/>
      <c r="M50" s="48"/>
      <c r="N50" s="48"/>
      <c r="O50" s="48"/>
      <c r="P50" s="48"/>
      <c r="Q50" s="87"/>
      <c r="R50" s="135"/>
      <c r="S50" s="143"/>
      <c r="T50" s="144"/>
      <c r="U50" s="243"/>
      <c r="V50" s="245"/>
      <c r="W50" s="245"/>
      <c r="X50" s="47"/>
      <c r="Z50" s="253"/>
      <c r="AA50" s="253"/>
      <c r="AB50" s="258"/>
      <c r="AC50" s="56"/>
    </row>
    <row r="51" spans="1:34" s="3" customFormat="1" ht="13.5" customHeight="1" thickTop="1" x14ac:dyDescent="0.2">
      <c r="A51" s="14">
        <v>26</v>
      </c>
      <c r="B51" s="232" t="str">
        <f>VLOOKUP(A51,$Z$5:$AD$98,2,FALSE)</f>
        <v>稲</v>
      </c>
      <c r="C51" s="236" t="str">
        <f>VLOOKUP(A51,$Z$5:$AD$98,3,FALSE)</f>
        <v>わかしおタイガース</v>
      </c>
      <c r="D51" s="241">
        <v>24</v>
      </c>
      <c r="E51" s="114"/>
      <c r="F51" s="41"/>
      <c r="G51" s="61"/>
      <c r="H51" s="81" t="s">
        <v>104</v>
      </c>
      <c r="I51" s="24"/>
      <c r="J51" s="24"/>
      <c r="K51" s="24"/>
      <c r="L51" s="24"/>
      <c r="M51" s="48"/>
      <c r="N51" s="48"/>
      <c r="O51" s="48"/>
      <c r="P51" s="48"/>
      <c r="Q51" s="87"/>
      <c r="R51" s="135"/>
      <c r="S51" s="143"/>
      <c r="T51" s="159"/>
      <c r="U51" s="14"/>
      <c r="V51" s="14"/>
      <c r="W51" s="14"/>
      <c r="X51" s="47"/>
      <c r="Z51" s="253">
        <f t="shared" ref="Z51" si="21">Z49+1</f>
        <v>24</v>
      </c>
      <c r="AA51" s="253" t="s">
        <v>7</v>
      </c>
      <c r="AB51" s="258" t="s">
        <v>24</v>
      </c>
      <c r="AC51" s="56"/>
    </row>
    <row r="52" spans="1:34" s="3" customFormat="1" ht="13.5" customHeight="1" x14ac:dyDescent="0.2">
      <c r="A52" s="14"/>
      <c r="B52" s="233"/>
      <c r="C52" s="237"/>
      <c r="D52" s="241"/>
      <c r="E52" s="115"/>
      <c r="F52" s="43"/>
      <c r="G52" s="62"/>
      <c r="H52" s="80"/>
      <c r="I52" s="24"/>
      <c r="J52" s="24"/>
      <c r="K52" s="24"/>
      <c r="L52" s="24"/>
      <c r="M52" s="48"/>
      <c r="N52" s="48"/>
      <c r="O52" s="48"/>
      <c r="P52" s="48"/>
      <c r="Q52" s="87"/>
      <c r="R52" s="135"/>
      <c r="S52" s="143"/>
      <c r="T52" s="159"/>
      <c r="U52" s="11"/>
      <c r="V52" s="14"/>
      <c r="W52" s="11"/>
      <c r="X52" s="47"/>
      <c r="Z52" s="253"/>
      <c r="AA52" s="253"/>
      <c r="AB52" s="258"/>
      <c r="AC52" s="56"/>
    </row>
    <row r="53" spans="1:34" s="3" customFormat="1" ht="13.5" customHeight="1" x14ac:dyDescent="0.2">
      <c r="A53" s="14"/>
      <c r="B53" s="44"/>
      <c r="C53" s="27"/>
      <c r="D53" s="27"/>
      <c r="E53" s="118"/>
      <c r="F53" s="42"/>
      <c r="G53" s="66"/>
      <c r="H53" s="84"/>
      <c r="I53" s="25"/>
      <c r="J53" s="24"/>
      <c r="K53" s="25"/>
      <c r="L53" s="25"/>
      <c r="M53" s="26"/>
      <c r="N53" s="26"/>
      <c r="O53" s="26"/>
      <c r="P53" s="26"/>
      <c r="Q53" s="89"/>
      <c r="R53" s="160"/>
      <c r="S53" s="161"/>
      <c r="T53" s="162"/>
      <c r="U53" s="11"/>
      <c r="V53" s="14"/>
      <c r="W53" s="11"/>
      <c r="X53" s="47"/>
      <c r="Z53" s="253">
        <f t="shared" ref="Z53" si="22">Z51+1</f>
        <v>25</v>
      </c>
      <c r="AA53" s="253" t="s">
        <v>7</v>
      </c>
      <c r="AB53" s="258" t="s">
        <v>8</v>
      </c>
      <c r="AC53" s="56"/>
    </row>
    <row r="54" spans="1:34" s="53" customFormat="1" ht="11.5" customHeight="1" x14ac:dyDescent="0.2">
      <c r="A54" s="49"/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50"/>
      <c r="Y54" s="51"/>
      <c r="Z54" s="253"/>
      <c r="AA54" s="253"/>
      <c r="AB54" s="258"/>
      <c r="AC54" s="49"/>
      <c r="AD54" s="52"/>
    </row>
    <row r="55" spans="1:34" s="53" customFormat="1" ht="9.65" customHeight="1" x14ac:dyDescent="0.2">
      <c r="A55" s="49"/>
      <c r="B55" s="44"/>
      <c r="C55" s="11"/>
      <c r="D55" s="27"/>
      <c r="E55" s="121"/>
      <c r="F55" s="45"/>
      <c r="G55" s="68"/>
      <c r="H55" s="86"/>
      <c r="I55" s="35"/>
      <c r="J55" s="35"/>
      <c r="K55" s="35"/>
      <c r="L55" s="35"/>
      <c r="M55" s="28"/>
      <c r="N55" s="28"/>
      <c r="O55" s="28"/>
      <c r="P55" s="28"/>
      <c r="Q55" s="90"/>
      <c r="R55" s="160"/>
      <c r="S55" s="161"/>
      <c r="T55" s="162"/>
      <c r="U55" s="11"/>
      <c r="V55" s="14"/>
      <c r="W55" s="11"/>
      <c r="X55" s="50"/>
      <c r="Y55" s="51"/>
      <c r="Z55" s="253">
        <f t="shared" ref="Z55" si="23">Z53+1</f>
        <v>26</v>
      </c>
      <c r="AA55" s="253" t="s">
        <v>7</v>
      </c>
      <c r="AB55" s="258" t="s">
        <v>38</v>
      </c>
      <c r="AC55" s="49"/>
      <c r="AD55" s="52"/>
    </row>
    <row r="56" spans="1:34" s="53" customFormat="1" ht="9.65" customHeight="1" x14ac:dyDescent="0.2">
      <c r="A56" s="49"/>
      <c r="B56" s="269"/>
      <c r="C56" s="270"/>
      <c r="D56" s="270"/>
      <c r="E56" s="270"/>
      <c r="F56" s="270"/>
      <c r="G56" s="270"/>
      <c r="H56" s="270"/>
      <c r="I56" s="270"/>
      <c r="J56" s="270"/>
      <c r="K56" s="270"/>
      <c r="L56" s="271"/>
      <c r="M56" s="271"/>
      <c r="N56" s="271"/>
      <c r="O56" s="271"/>
      <c r="P56" s="271"/>
      <c r="Q56" s="272"/>
      <c r="R56" s="272"/>
      <c r="S56" s="272"/>
      <c r="T56" s="272"/>
      <c r="U56" s="193"/>
      <c r="V56" s="14"/>
      <c r="W56" s="11"/>
      <c r="X56" s="50"/>
      <c r="Y56" s="51"/>
      <c r="Z56" s="253"/>
      <c r="AA56" s="253"/>
      <c r="AB56" s="258"/>
      <c r="AC56" s="49"/>
      <c r="AD56" s="52"/>
    </row>
    <row r="57" spans="1:34" s="53" customFormat="1" ht="9.65" customHeight="1" x14ac:dyDescent="0.2">
      <c r="A57" s="51"/>
      <c r="B57" s="204"/>
      <c r="C57" s="280" t="s">
        <v>140</v>
      </c>
      <c r="D57" s="281"/>
      <c r="E57" s="281"/>
      <c r="F57" s="281"/>
      <c r="G57" s="281"/>
      <c r="H57" s="281"/>
      <c r="I57" s="281"/>
      <c r="J57" s="281"/>
      <c r="K57" s="281"/>
      <c r="L57" s="282"/>
      <c r="M57" s="282"/>
      <c r="N57" s="282"/>
      <c r="O57" s="282"/>
      <c r="P57" s="282"/>
      <c r="Q57" s="282"/>
      <c r="R57" s="282"/>
      <c r="S57" s="282"/>
      <c r="T57" s="282"/>
      <c r="U57" s="205"/>
      <c r="V57" s="51"/>
      <c r="W57" s="11"/>
      <c r="Z57" s="253"/>
      <c r="AA57" s="253"/>
      <c r="AB57" s="258"/>
      <c r="AC57" s="57"/>
    </row>
    <row r="58" spans="1:34" s="53" customFormat="1" ht="9.65" customHeight="1" x14ac:dyDescent="0.2">
      <c r="A58" s="51"/>
      <c r="B58" s="269"/>
      <c r="C58" s="270"/>
      <c r="D58" s="270"/>
      <c r="E58" s="270"/>
      <c r="F58" s="270"/>
      <c r="G58" s="270"/>
      <c r="H58" s="270"/>
      <c r="I58" s="270"/>
      <c r="J58" s="270"/>
      <c r="K58" s="270"/>
      <c r="L58" s="271"/>
      <c r="M58" s="271"/>
      <c r="N58" s="271"/>
      <c r="O58" s="271"/>
      <c r="P58" s="271"/>
      <c r="Q58" s="279"/>
      <c r="R58" s="279"/>
      <c r="S58" s="279"/>
      <c r="T58" s="206"/>
      <c r="U58" s="205"/>
      <c r="V58" s="51"/>
      <c r="W58" s="11"/>
      <c r="Z58" s="253">
        <f t="shared" ref="Z58" si="24">Z55+1</f>
        <v>27</v>
      </c>
      <c r="AA58" s="253" t="s">
        <v>89</v>
      </c>
      <c r="AB58" s="258" t="s">
        <v>33</v>
      </c>
      <c r="AC58" s="57"/>
    </row>
    <row r="59" spans="1:34" s="53" customFormat="1" ht="17" customHeight="1" x14ac:dyDescent="0.2">
      <c r="A59" s="51"/>
      <c r="B59" s="216" t="s">
        <v>151</v>
      </c>
      <c r="C59" s="217"/>
      <c r="D59" s="217"/>
      <c r="E59" s="217"/>
      <c r="F59" s="217"/>
      <c r="G59" s="217"/>
      <c r="H59" s="217"/>
      <c r="I59" s="217"/>
      <c r="J59" s="217"/>
      <c r="K59" s="217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9"/>
      <c r="W59" s="11"/>
      <c r="Z59" s="253"/>
      <c r="AA59" s="253"/>
      <c r="AB59" s="258"/>
      <c r="AC59" s="57"/>
    </row>
    <row r="60" spans="1:34" s="53" customFormat="1" ht="17" customHeight="1" x14ac:dyDescent="0.2">
      <c r="A60" s="51"/>
      <c r="B60" s="283" t="s">
        <v>152</v>
      </c>
      <c r="C60" s="284"/>
      <c r="D60" s="284"/>
      <c r="E60" s="284"/>
      <c r="F60" s="284"/>
      <c r="G60" s="284"/>
      <c r="H60" s="284"/>
      <c r="I60" s="284"/>
      <c r="J60" s="284"/>
      <c r="K60" s="284"/>
      <c r="L60" s="285"/>
      <c r="M60" s="285"/>
      <c r="N60" s="285"/>
      <c r="O60" s="285"/>
      <c r="P60" s="285"/>
      <c r="Q60" s="285"/>
      <c r="R60" s="285"/>
      <c r="S60" s="285"/>
      <c r="T60" s="285"/>
      <c r="U60" s="285"/>
      <c r="V60" s="286"/>
      <c r="W60" s="11"/>
      <c r="Z60" s="253">
        <f>Z58+1</f>
        <v>28</v>
      </c>
      <c r="AA60" s="253" t="s">
        <v>5</v>
      </c>
      <c r="AB60" s="258" t="s">
        <v>100</v>
      </c>
      <c r="AC60" s="57"/>
    </row>
    <row r="61" spans="1:34" s="53" customFormat="1" ht="17" customHeight="1" x14ac:dyDescent="0.2">
      <c r="A61" s="49"/>
      <c r="B61" s="44"/>
      <c r="C61" s="11"/>
      <c r="D61" s="27"/>
      <c r="E61" s="121"/>
      <c r="F61" s="45"/>
      <c r="G61" s="68"/>
      <c r="H61" s="86"/>
      <c r="I61" s="35"/>
      <c r="J61" s="35"/>
      <c r="K61" s="35"/>
      <c r="L61" s="35"/>
      <c r="M61" s="28"/>
      <c r="N61" s="28"/>
      <c r="O61" s="28"/>
      <c r="P61" s="28"/>
      <c r="Q61" s="90"/>
      <c r="R61" s="160"/>
      <c r="S61" s="161"/>
      <c r="T61" s="162"/>
      <c r="U61" s="11"/>
      <c r="V61" s="14"/>
      <c r="W61" s="11"/>
      <c r="X61" s="50"/>
      <c r="Y61" s="51"/>
      <c r="Z61" s="253"/>
      <c r="AA61" s="253"/>
      <c r="AB61" s="258"/>
      <c r="AC61" s="57"/>
      <c r="AD61" s="52"/>
    </row>
    <row r="62" spans="1:34" s="53" customFormat="1" x14ac:dyDescent="0.2">
      <c r="A62" s="49"/>
      <c r="B62" s="44"/>
      <c r="C62" s="11"/>
      <c r="D62" s="27"/>
      <c r="E62" s="121"/>
      <c r="F62" s="45"/>
      <c r="G62" s="68"/>
      <c r="H62" s="86"/>
      <c r="I62" s="35"/>
      <c r="J62" s="35"/>
      <c r="K62" s="35"/>
      <c r="L62" s="35"/>
      <c r="M62" s="28"/>
      <c r="N62" s="28"/>
      <c r="O62" s="28"/>
      <c r="P62" s="28"/>
      <c r="Q62" s="90"/>
      <c r="R62" s="160"/>
      <c r="S62" s="161"/>
      <c r="T62" s="162"/>
      <c r="U62" s="11"/>
      <c r="V62" s="14"/>
      <c r="W62" s="11"/>
      <c r="X62" s="50"/>
      <c r="Y62" s="51"/>
      <c r="Z62" s="253">
        <f>Z60+1</f>
        <v>29</v>
      </c>
      <c r="AA62" s="253" t="s">
        <v>5</v>
      </c>
      <c r="AB62" s="258" t="s">
        <v>101</v>
      </c>
      <c r="AC62" s="57"/>
      <c r="AD62" s="52"/>
    </row>
    <row r="63" spans="1:34" s="3" customFormat="1" ht="9.65" customHeight="1" x14ac:dyDescent="0.2">
      <c r="A63" s="14"/>
      <c r="B63" s="44"/>
      <c r="C63" s="11"/>
      <c r="D63" s="27"/>
      <c r="E63" s="121"/>
      <c r="F63" s="45"/>
      <c r="G63" s="68"/>
      <c r="H63" s="86"/>
      <c r="I63" s="35"/>
      <c r="J63" s="35"/>
      <c r="K63" s="35"/>
      <c r="L63" s="35"/>
      <c r="M63" s="28"/>
      <c r="N63" s="28"/>
      <c r="O63" s="28"/>
      <c r="P63" s="28"/>
      <c r="Q63" s="90"/>
      <c r="R63" s="160"/>
      <c r="S63" s="161"/>
      <c r="T63" s="162"/>
      <c r="U63" s="11"/>
      <c r="V63" s="14"/>
      <c r="W63" s="11"/>
      <c r="X63" s="47"/>
      <c r="Z63" s="253"/>
      <c r="AA63" s="264"/>
      <c r="AB63" s="258"/>
      <c r="AC63" s="56"/>
    </row>
    <row r="64" spans="1:34" s="3" customFormat="1" ht="9.65" customHeight="1" x14ac:dyDescent="0.2">
      <c r="A64" s="14"/>
      <c r="B64" s="44"/>
      <c r="C64" s="11"/>
      <c r="D64" s="27"/>
      <c r="E64" s="121"/>
      <c r="F64" s="45"/>
      <c r="G64" s="68"/>
      <c r="H64" s="86"/>
      <c r="I64" s="35"/>
      <c r="J64" s="35"/>
      <c r="K64" s="35"/>
      <c r="L64" s="35"/>
      <c r="M64" s="28"/>
      <c r="N64" s="28"/>
      <c r="O64" s="28"/>
      <c r="P64" s="28"/>
      <c r="Q64" s="90"/>
      <c r="R64" s="160"/>
      <c r="S64" s="161"/>
      <c r="T64" s="162"/>
      <c r="U64" s="11"/>
      <c r="V64" s="14"/>
      <c r="W64" s="11"/>
      <c r="X64" s="47"/>
      <c r="Z64" s="253">
        <f t="shared" ref="Z64" si="25">Z62+1</f>
        <v>30</v>
      </c>
      <c r="AA64" s="253" t="s">
        <v>5</v>
      </c>
      <c r="AB64" s="258" t="s">
        <v>11</v>
      </c>
      <c r="AC64" s="56"/>
      <c r="AG64" s="1"/>
      <c r="AH64" s="1"/>
    </row>
    <row r="65" spans="1:34" s="3" customFormat="1" ht="9.65" customHeight="1" x14ac:dyDescent="0.2">
      <c r="A65" s="14"/>
      <c r="B65" s="44"/>
      <c r="C65" s="11"/>
      <c r="D65" s="27"/>
      <c r="E65" s="121"/>
      <c r="F65" s="45"/>
      <c r="G65" s="68"/>
      <c r="H65" s="86"/>
      <c r="I65" s="35"/>
      <c r="J65" s="35"/>
      <c r="K65" s="35"/>
      <c r="L65" s="35"/>
      <c r="M65" s="28"/>
      <c r="N65" s="28"/>
      <c r="O65" s="28"/>
      <c r="P65" s="28"/>
      <c r="Q65" s="90"/>
      <c r="R65" s="160"/>
      <c r="S65" s="161"/>
      <c r="T65" s="162"/>
      <c r="U65" s="11"/>
      <c r="V65" s="14"/>
      <c r="W65" s="11"/>
      <c r="X65" s="47"/>
      <c r="Z65" s="253"/>
      <c r="AA65" s="264"/>
      <c r="AB65" s="258"/>
      <c r="AC65" s="56"/>
      <c r="AG65" s="1"/>
      <c r="AH65" s="1"/>
    </row>
    <row r="66" spans="1:34" s="3" customFormat="1" ht="9.65" customHeight="1" x14ac:dyDescent="0.2">
      <c r="A66" s="14"/>
      <c r="B66" s="36"/>
      <c r="C66" s="9"/>
      <c r="D66" s="27"/>
      <c r="E66" s="121"/>
      <c r="F66" s="45"/>
      <c r="G66" s="68"/>
      <c r="H66" s="86"/>
      <c r="I66" s="35"/>
      <c r="J66" s="35"/>
      <c r="K66" s="35"/>
      <c r="L66" s="35"/>
      <c r="M66" s="28"/>
      <c r="N66" s="28"/>
      <c r="O66" s="28"/>
      <c r="P66" s="28"/>
      <c r="Q66" s="90"/>
      <c r="R66" s="160"/>
      <c r="S66" s="161"/>
      <c r="T66" s="162"/>
      <c r="U66" s="11"/>
      <c r="V66" s="14"/>
      <c r="W66" s="11"/>
      <c r="X66" s="47"/>
      <c r="Z66" s="253">
        <f t="shared" ref="Z66" si="26">Z64+1</f>
        <v>31</v>
      </c>
      <c r="AA66" s="253" t="s">
        <v>5</v>
      </c>
      <c r="AB66" s="258" t="s">
        <v>12</v>
      </c>
      <c r="AC66" s="56"/>
      <c r="AG66" s="1"/>
      <c r="AH66" s="1"/>
    </row>
    <row r="67" spans="1:34" s="3" customFormat="1" ht="9.65" customHeight="1" x14ac:dyDescent="0.2">
      <c r="A67" s="14"/>
      <c r="B67" s="36"/>
      <c r="C67" s="9"/>
      <c r="D67" s="27"/>
      <c r="E67" s="121"/>
      <c r="F67" s="45"/>
      <c r="G67" s="68"/>
      <c r="H67" s="86"/>
      <c r="I67" s="35"/>
      <c r="J67" s="35"/>
      <c r="K67" s="35"/>
      <c r="L67" s="35"/>
      <c r="M67" s="28"/>
      <c r="N67" s="28"/>
      <c r="O67" s="28"/>
      <c r="P67" s="28"/>
      <c r="Q67" s="90"/>
      <c r="R67" s="160"/>
      <c r="S67" s="161"/>
      <c r="T67" s="162"/>
      <c r="U67" s="11"/>
      <c r="V67" s="14"/>
      <c r="W67" s="11"/>
      <c r="X67" s="47"/>
      <c r="Z67" s="253"/>
      <c r="AA67" s="264"/>
      <c r="AB67" s="258"/>
      <c r="AC67" s="56"/>
      <c r="AG67" s="1"/>
      <c r="AH67" s="1"/>
    </row>
    <row r="68" spans="1:34" s="3" customFormat="1" ht="9.65" customHeight="1" x14ac:dyDescent="0.2">
      <c r="A68" s="14"/>
      <c r="B68" s="36"/>
      <c r="C68" s="9"/>
      <c r="D68" s="27"/>
      <c r="E68" s="121"/>
      <c r="F68" s="45"/>
      <c r="G68" s="68"/>
      <c r="H68" s="86"/>
      <c r="I68" s="35"/>
      <c r="J68" s="35"/>
      <c r="K68" s="35"/>
      <c r="L68" s="35"/>
      <c r="M68" s="28"/>
      <c r="N68" s="28"/>
      <c r="O68" s="28"/>
      <c r="P68" s="28"/>
      <c r="Q68" s="90"/>
      <c r="R68" s="160"/>
      <c r="S68" s="161"/>
      <c r="T68" s="162"/>
      <c r="U68" s="11"/>
      <c r="V68" s="14"/>
      <c r="W68" s="11"/>
      <c r="X68" s="47"/>
      <c r="Z68" s="253">
        <f t="shared" ref="Z68" si="27">Z66+1</f>
        <v>32</v>
      </c>
      <c r="AA68" s="253" t="s">
        <v>5</v>
      </c>
      <c r="AB68" s="258" t="s">
        <v>13</v>
      </c>
      <c r="AC68" s="56"/>
      <c r="AG68" s="1"/>
      <c r="AH68" s="1"/>
    </row>
    <row r="69" spans="1:34" s="3" customFormat="1" ht="9.65" customHeight="1" x14ac:dyDescent="0.2">
      <c r="A69" s="14"/>
      <c r="B69" s="36"/>
      <c r="C69" s="9"/>
      <c r="D69" s="27"/>
      <c r="E69" s="121"/>
      <c r="F69" s="45"/>
      <c r="G69" s="68"/>
      <c r="H69" s="86"/>
      <c r="I69" s="35"/>
      <c r="J69" s="35"/>
      <c r="K69" s="35"/>
      <c r="L69" s="35"/>
      <c r="M69" s="28"/>
      <c r="N69" s="28"/>
      <c r="O69" s="28"/>
      <c r="P69" s="28"/>
      <c r="Q69" s="90"/>
      <c r="R69" s="160"/>
      <c r="S69" s="161"/>
      <c r="T69" s="162"/>
      <c r="U69" s="11"/>
      <c r="V69" s="14"/>
      <c r="W69" s="11"/>
      <c r="X69" s="47"/>
      <c r="Z69" s="253"/>
      <c r="AA69" s="264"/>
      <c r="AB69" s="258"/>
      <c r="AC69" s="56"/>
      <c r="AG69" s="1"/>
      <c r="AH69" s="1"/>
    </row>
    <row r="70" spans="1:34" s="3" customFormat="1" ht="9.65" customHeight="1" x14ac:dyDescent="0.2">
      <c r="A70" s="14"/>
      <c r="B70" s="36"/>
      <c r="C70" s="9"/>
      <c r="D70" s="32"/>
      <c r="E70" s="121"/>
      <c r="F70" s="45"/>
      <c r="G70" s="68"/>
      <c r="H70" s="86"/>
      <c r="I70" s="35"/>
      <c r="J70" s="35"/>
      <c r="K70" s="35"/>
      <c r="L70" s="35"/>
      <c r="M70" s="28"/>
      <c r="N70" s="28"/>
      <c r="O70" s="28"/>
      <c r="P70" s="28"/>
      <c r="Q70" s="90"/>
      <c r="R70" s="160"/>
      <c r="S70" s="161"/>
      <c r="T70" s="162"/>
      <c r="U70" s="9"/>
      <c r="V70" s="20"/>
      <c r="W70" s="11"/>
      <c r="X70" s="47"/>
      <c r="Z70" s="253">
        <f t="shared" ref="Z70" si="28">Z68+1</f>
        <v>33</v>
      </c>
      <c r="AA70" s="253" t="s">
        <v>5</v>
      </c>
      <c r="AB70" s="258" t="s">
        <v>87</v>
      </c>
      <c r="AC70" s="56"/>
      <c r="AE70"/>
      <c r="AG70" s="1"/>
      <c r="AH70" s="1"/>
    </row>
    <row r="71" spans="1:34" s="3" customFormat="1" ht="9.65" customHeight="1" x14ac:dyDescent="0.2">
      <c r="A71" s="14"/>
      <c r="B71" s="36"/>
      <c r="C71" s="9"/>
      <c r="D71" s="32"/>
      <c r="E71" s="121"/>
      <c r="F71" s="45"/>
      <c r="G71" s="68"/>
      <c r="H71" s="86"/>
      <c r="I71" s="35"/>
      <c r="J71" s="35"/>
      <c r="K71" s="35"/>
      <c r="L71" s="35"/>
      <c r="M71" s="28"/>
      <c r="N71" s="28"/>
      <c r="O71" s="28"/>
      <c r="P71" s="28"/>
      <c r="Q71" s="90"/>
      <c r="R71" s="160"/>
      <c r="S71" s="161"/>
      <c r="T71" s="162"/>
      <c r="U71" s="9"/>
      <c r="V71" s="20"/>
      <c r="W71" s="11"/>
      <c r="X71" s="47"/>
      <c r="Z71" s="253"/>
      <c r="AA71" s="264"/>
      <c r="AB71" s="258"/>
      <c r="AC71" s="56"/>
      <c r="AE71"/>
      <c r="AG71" s="1"/>
      <c r="AH71" s="1"/>
    </row>
    <row r="72" spans="1:34" x14ac:dyDescent="0.2">
      <c r="A72" s="14"/>
      <c r="F72" s="45"/>
      <c r="G72" s="68"/>
      <c r="H72" s="86"/>
      <c r="I72" s="35"/>
      <c r="J72" s="35"/>
      <c r="K72" s="35"/>
      <c r="L72" s="35"/>
      <c r="M72" s="28"/>
      <c r="N72" s="28"/>
      <c r="O72" s="28"/>
      <c r="P72" s="28"/>
      <c r="W72" s="11"/>
      <c r="Z72" s="253">
        <f t="shared" ref="Z72" si="29">Z70+1</f>
        <v>34</v>
      </c>
      <c r="AA72" s="253" t="s">
        <v>5</v>
      </c>
      <c r="AB72" s="258" t="s">
        <v>25</v>
      </c>
      <c r="AF72" s="3"/>
    </row>
    <row r="73" spans="1:34" x14ac:dyDescent="0.2">
      <c r="A73" s="14"/>
      <c r="F73" s="45"/>
      <c r="G73" s="68"/>
      <c r="H73" s="86"/>
      <c r="I73" s="35"/>
      <c r="J73" s="35"/>
      <c r="K73" s="35"/>
      <c r="L73" s="35"/>
      <c r="M73" s="28"/>
      <c r="N73" s="28"/>
      <c r="O73" s="28"/>
      <c r="P73" s="28"/>
      <c r="Z73" s="253"/>
      <c r="AA73" s="264"/>
      <c r="AB73" s="258"/>
      <c r="AF73" s="3"/>
    </row>
    <row r="74" spans="1:34" x14ac:dyDescent="0.2">
      <c r="A74" s="14"/>
      <c r="K74" s="35"/>
      <c r="L74" s="35"/>
      <c r="M74" s="28"/>
      <c r="N74" s="28"/>
      <c r="O74" s="28"/>
      <c r="Z74" s="253">
        <f t="shared" ref="Z74" si="30">Z72+1</f>
        <v>35</v>
      </c>
      <c r="AA74" s="253" t="s">
        <v>95</v>
      </c>
      <c r="AB74" s="258" t="s">
        <v>35</v>
      </c>
      <c r="AF74" s="3"/>
    </row>
    <row r="75" spans="1:34" x14ac:dyDescent="0.2">
      <c r="A75" s="14"/>
      <c r="K75" s="35"/>
      <c r="L75" s="35"/>
      <c r="M75" s="28"/>
      <c r="N75" s="28"/>
      <c r="O75" s="28"/>
      <c r="Z75" s="253"/>
      <c r="AA75" s="264"/>
      <c r="AB75" s="258"/>
      <c r="AF75" s="3"/>
    </row>
    <row r="76" spans="1:34" x14ac:dyDescent="0.2">
      <c r="A76" s="14"/>
      <c r="Z76" s="253">
        <f t="shared" ref="Z76" si="31">Z74+1</f>
        <v>36</v>
      </c>
      <c r="AA76" s="253" t="s">
        <v>95</v>
      </c>
      <c r="AB76" s="258" t="s">
        <v>28</v>
      </c>
      <c r="AF76" s="3"/>
    </row>
    <row r="77" spans="1:34" x14ac:dyDescent="0.2">
      <c r="A77" s="14"/>
      <c r="Z77" s="253"/>
      <c r="AA77" s="264"/>
      <c r="AB77" s="258"/>
      <c r="AF77" s="3"/>
    </row>
    <row r="78" spans="1:34" x14ac:dyDescent="0.2">
      <c r="A78" s="14"/>
      <c r="Z78" s="253">
        <f t="shared" ref="Z78" si="32">Z76+1</f>
        <v>37</v>
      </c>
      <c r="AA78" s="253" t="s">
        <v>1</v>
      </c>
      <c r="AB78" s="258" t="s">
        <v>23</v>
      </c>
      <c r="AF78" s="3"/>
    </row>
    <row r="79" spans="1:34" x14ac:dyDescent="0.2">
      <c r="A79" s="14"/>
      <c r="Z79" s="253"/>
      <c r="AA79" s="264"/>
      <c r="AB79" s="258"/>
      <c r="AF79" s="3"/>
    </row>
    <row r="80" spans="1:34" x14ac:dyDescent="0.2">
      <c r="A80" s="14"/>
      <c r="Z80" s="253">
        <f t="shared" ref="Z80" si="33">Z78+1</f>
        <v>38</v>
      </c>
      <c r="AA80" s="253" t="s">
        <v>1</v>
      </c>
      <c r="AB80" s="258" t="s">
        <v>16</v>
      </c>
      <c r="AF80" s="3"/>
    </row>
    <row r="81" spans="1:32" x14ac:dyDescent="0.2">
      <c r="A81" s="14"/>
      <c r="Z81" s="253"/>
      <c r="AA81" s="264"/>
      <c r="AB81" s="258"/>
      <c r="AF81" s="3"/>
    </row>
    <row r="82" spans="1:32" x14ac:dyDescent="0.2">
      <c r="A82" s="14"/>
      <c r="Z82" s="253">
        <f t="shared" ref="Z82" si="34">Z80+1</f>
        <v>39</v>
      </c>
      <c r="AA82" s="253" t="s">
        <v>1</v>
      </c>
      <c r="AB82" s="258" t="s">
        <v>6</v>
      </c>
      <c r="AF82" s="3"/>
    </row>
    <row r="83" spans="1:32" x14ac:dyDescent="0.2">
      <c r="A83" s="14"/>
      <c r="Z83" s="253"/>
      <c r="AA83" s="264"/>
      <c r="AB83" s="258"/>
      <c r="AF83" s="3"/>
    </row>
    <row r="84" spans="1:32" x14ac:dyDescent="0.2">
      <c r="A84" s="14"/>
      <c r="Z84" s="253">
        <f t="shared" ref="Z84" si="35">Z82+1</f>
        <v>40</v>
      </c>
      <c r="AA84" s="253" t="s">
        <v>2</v>
      </c>
      <c r="AB84" s="258" t="s">
        <v>26</v>
      </c>
      <c r="AF84" s="3"/>
    </row>
    <row r="85" spans="1:32" x14ac:dyDescent="0.2">
      <c r="A85" s="14"/>
      <c r="Z85" s="253"/>
      <c r="AA85" s="264"/>
      <c r="AB85" s="258"/>
      <c r="AF85" s="3"/>
    </row>
    <row r="86" spans="1:32" x14ac:dyDescent="0.2">
      <c r="A86" s="14"/>
      <c r="Z86" s="253">
        <f t="shared" ref="Z86" si="36">Z84+1</f>
        <v>41</v>
      </c>
      <c r="AA86" s="253" t="s">
        <v>2</v>
      </c>
      <c r="AB86" s="258" t="s">
        <v>34</v>
      </c>
      <c r="AF86" s="3"/>
    </row>
    <row r="87" spans="1:32" x14ac:dyDescent="0.2">
      <c r="Z87" s="253"/>
      <c r="AA87" s="264"/>
      <c r="AB87" s="258"/>
      <c r="AF87" s="3"/>
    </row>
    <row r="88" spans="1:32" x14ac:dyDescent="0.2">
      <c r="Z88" s="253">
        <f t="shared" ref="Z88" si="37">Z86+1</f>
        <v>42</v>
      </c>
      <c r="AA88" s="253" t="s">
        <v>2</v>
      </c>
      <c r="AB88" s="258" t="s">
        <v>96</v>
      </c>
      <c r="AF88" s="3"/>
    </row>
    <row r="89" spans="1:32" x14ac:dyDescent="0.2">
      <c r="Z89" s="253"/>
      <c r="AA89" s="264"/>
      <c r="AB89" s="258"/>
    </row>
    <row r="90" spans="1:32" x14ac:dyDescent="0.2">
      <c r="Z90" s="253">
        <f t="shared" ref="Z90" si="38">Z88+1</f>
        <v>43</v>
      </c>
      <c r="AA90" s="253" t="s">
        <v>2</v>
      </c>
      <c r="AB90" s="258" t="s">
        <v>21</v>
      </c>
    </row>
    <row r="91" spans="1:32" x14ac:dyDescent="0.2">
      <c r="Z91" s="253"/>
      <c r="AA91" s="264"/>
      <c r="AB91" s="258"/>
    </row>
    <row r="92" spans="1:32" x14ac:dyDescent="0.2">
      <c r="Z92" s="253">
        <f t="shared" ref="Z92" si="39">Z90+1</f>
        <v>44</v>
      </c>
      <c r="AA92" s="253" t="s">
        <v>2</v>
      </c>
      <c r="AB92" s="258" t="s">
        <v>88</v>
      </c>
    </row>
    <row r="93" spans="1:32" x14ac:dyDescent="0.2">
      <c r="Z93" s="253"/>
      <c r="AA93" s="253"/>
      <c r="AB93" s="258"/>
    </row>
    <row r="94" spans="1:32" x14ac:dyDescent="0.2">
      <c r="Z94" s="253">
        <f t="shared" ref="Z94" si="40">Z92+1</f>
        <v>45</v>
      </c>
      <c r="AA94" s="253" t="s">
        <v>2</v>
      </c>
      <c r="AB94" s="258" t="s">
        <v>30</v>
      </c>
    </row>
    <row r="95" spans="1:32" x14ac:dyDescent="0.2">
      <c r="Z95" s="253"/>
      <c r="AA95" s="264"/>
      <c r="AB95" s="258"/>
    </row>
    <row r="96" spans="1:32" x14ac:dyDescent="0.2">
      <c r="Z96" s="253">
        <f t="shared" ref="Z96" si="41">Z94+1</f>
        <v>46</v>
      </c>
      <c r="AA96" s="253" t="s">
        <v>2</v>
      </c>
      <c r="AB96" s="258" t="s">
        <v>3</v>
      </c>
    </row>
    <row r="97" spans="26:31" x14ac:dyDescent="0.2">
      <c r="Z97" s="253"/>
      <c r="AA97" s="253"/>
      <c r="AB97" s="258"/>
    </row>
    <row r="98" spans="26:31" x14ac:dyDescent="0.2">
      <c r="Z98" s="253">
        <f t="shared" ref="Z98" si="42">Z96+1</f>
        <v>47</v>
      </c>
      <c r="AA98" s="253" t="s">
        <v>2</v>
      </c>
      <c r="AB98" s="258" t="s">
        <v>22</v>
      </c>
    </row>
    <row r="99" spans="26:31" x14ac:dyDescent="0.2">
      <c r="Z99" s="253"/>
      <c r="AA99" s="253"/>
      <c r="AB99" s="258"/>
      <c r="AD99" s="15"/>
      <c r="AE99" s="1"/>
    </row>
    <row r="100" spans="26:31" x14ac:dyDescent="0.2">
      <c r="Z100" s="50"/>
      <c r="AB100" s="58"/>
      <c r="AD100" s="15"/>
      <c r="AE100" s="1"/>
    </row>
    <row r="101" spans="26:31" x14ac:dyDescent="0.2">
      <c r="Z101" s="50"/>
      <c r="AB101" s="58"/>
      <c r="AD101" s="15"/>
      <c r="AE101" s="1"/>
    </row>
    <row r="102" spans="26:31" x14ac:dyDescent="0.2">
      <c r="Z102" s="50"/>
      <c r="AB102" s="58"/>
      <c r="AD102" s="15"/>
      <c r="AE102" s="1"/>
    </row>
    <row r="103" spans="26:31" x14ac:dyDescent="0.2">
      <c r="Z103" s="50"/>
      <c r="AB103" s="58"/>
      <c r="AD103" s="15"/>
      <c r="AE103" s="1"/>
    </row>
    <row r="104" spans="26:31" x14ac:dyDescent="0.2">
      <c r="Z104" s="50"/>
      <c r="AB104" s="58"/>
      <c r="AD104" s="15"/>
      <c r="AE104" s="1"/>
    </row>
    <row r="105" spans="26:31" x14ac:dyDescent="0.2">
      <c r="Z105" s="50"/>
      <c r="AB105" s="58"/>
    </row>
  </sheetData>
  <mergeCells count="332">
    <mergeCell ref="AA80:AA81"/>
    <mergeCell ref="AB80:AB81"/>
    <mergeCell ref="Z78:Z79"/>
    <mergeCell ref="AA78:AA79"/>
    <mergeCell ref="AB78:AB79"/>
    <mergeCell ref="K24:N24"/>
    <mergeCell ref="Z88:Z89"/>
    <mergeCell ref="AA88:AA89"/>
    <mergeCell ref="AB88:AB89"/>
    <mergeCell ref="Z82:Z83"/>
    <mergeCell ref="AA82:AA83"/>
    <mergeCell ref="AB82:AB83"/>
    <mergeCell ref="Z84:Z85"/>
    <mergeCell ref="AA84:AA85"/>
    <mergeCell ref="AB84:AB85"/>
    <mergeCell ref="Z86:Z87"/>
    <mergeCell ref="AA86:AA87"/>
    <mergeCell ref="AB86:AB87"/>
    <mergeCell ref="Z72:Z73"/>
    <mergeCell ref="Z74:Z75"/>
    <mergeCell ref="Z76:Z77"/>
    <mergeCell ref="AA74:AA75"/>
    <mergeCell ref="AB74:AB75"/>
    <mergeCell ref="AB76:AB77"/>
    <mergeCell ref="C2:E2"/>
    <mergeCell ref="G2:R2"/>
    <mergeCell ref="J5:O5"/>
    <mergeCell ref="J6:O6"/>
    <mergeCell ref="Z96:Z97"/>
    <mergeCell ref="AA96:AA97"/>
    <mergeCell ref="AB96:AB97"/>
    <mergeCell ref="AB49:AB50"/>
    <mergeCell ref="AB43:AB44"/>
    <mergeCell ref="AA49:AA50"/>
    <mergeCell ref="AA37:AA38"/>
    <mergeCell ref="AA39:AA40"/>
    <mergeCell ref="AA53:AA54"/>
    <mergeCell ref="AB51:AB52"/>
    <mergeCell ref="AB47:AB48"/>
    <mergeCell ref="AB41:AB42"/>
    <mergeCell ref="AA51:AA52"/>
    <mergeCell ref="AA47:AA48"/>
    <mergeCell ref="AA45:AA46"/>
    <mergeCell ref="AB37:AB38"/>
    <mergeCell ref="AA58:AA59"/>
    <mergeCell ref="Z68:Z69"/>
    <mergeCell ref="AA76:AA77"/>
    <mergeCell ref="Z80:Z81"/>
    <mergeCell ref="Z98:Z99"/>
    <mergeCell ref="AA98:AA99"/>
    <mergeCell ref="AB98:AB99"/>
    <mergeCell ref="Z90:Z91"/>
    <mergeCell ref="AA90:AA91"/>
    <mergeCell ref="AB90:AB91"/>
    <mergeCell ref="Z92:Z93"/>
    <mergeCell ref="AA92:AA93"/>
    <mergeCell ref="AB92:AB93"/>
    <mergeCell ref="Z94:Z95"/>
    <mergeCell ref="AA94:AA95"/>
    <mergeCell ref="AB94:AB95"/>
    <mergeCell ref="C11:C12"/>
    <mergeCell ref="D11:D12"/>
    <mergeCell ref="U11:U12"/>
    <mergeCell ref="V11:V12"/>
    <mergeCell ref="C19:C20"/>
    <mergeCell ref="D19:D20"/>
    <mergeCell ref="D31:D32"/>
    <mergeCell ref="U31:U32"/>
    <mergeCell ref="V31:V32"/>
    <mergeCell ref="C27:C28"/>
    <mergeCell ref="C29:C30"/>
    <mergeCell ref="D29:D30"/>
    <mergeCell ref="U29:U30"/>
    <mergeCell ref="C25:C26"/>
    <mergeCell ref="V25:V26"/>
    <mergeCell ref="C31:C32"/>
    <mergeCell ref="D13:D14"/>
    <mergeCell ref="AA29:AA30"/>
    <mergeCell ref="Z15:Z16"/>
    <mergeCell ref="AA70:AA71"/>
    <mergeCell ref="AB70:AB71"/>
    <mergeCell ref="AA72:AA73"/>
    <mergeCell ref="AB72:AB73"/>
    <mergeCell ref="AA68:AA69"/>
    <mergeCell ref="AB68:AB69"/>
    <mergeCell ref="Z70:Z71"/>
    <mergeCell ref="AB58:AB59"/>
    <mergeCell ref="AA60:AA61"/>
    <mergeCell ref="AB60:AB61"/>
    <mergeCell ref="AA62:AA63"/>
    <mergeCell ref="AB62:AB63"/>
    <mergeCell ref="Z64:Z65"/>
    <mergeCell ref="Z66:Z67"/>
    <mergeCell ref="AA64:AA65"/>
    <mergeCell ref="AB64:AB65"/>
    <mergeCell ref="AA66:AA67"/>
    <mergeCell ref="AB66:AB67"/>
    <mergeCell ref="Z62:Z63"/>
    <mergeCell ref="D21:D22"/>
    <mergeCell ref="C23:C24"/>
    <mergeCell ref="D23:D24"/>
    <mergeCell ref="S32:T32"/>
    <mergeCell ref="E16:H16"/>
    <mergeCell ref="E17:H17"/>
    <mergeCell ref="Q16:T16"/>
    <mergeCell ref="B17:B18"/>
    <mergeCell ref="B19:B20"/>
    <mergeCell ref="C17:C18"/>
    <mergeCell ref="D17:D18"/>
    <mergeCell ref="B29:B30"/>
    <mergeCell ref="B31:B32"/>
    <mergeCell ref="B27:B28"/>
    <mergeCell ref="C15:C16"/>
    <mergeCell ref="D15:D16"/>
    <mergeCell ref="D25:D26"/>
    <mergeCell ref="B15:B16"/>
    <mergeCell ref="AJ11:AJ12"/>
    <mergeCell ref="AK11:AK12"/>
    <mergeCell ref="W21:W22"/>
    <mergeCell ref="W23:W24"/>
    <mergeCell ref="R10:T10"/>
    <mergeCell ref="V9:V10"/>
    <mergeCell ref="U17:U18"/>
    <mergeCell ref="V17:V18"/>
    <mergeCell ref="U23:U24"/>
    <mergeCell ref="V23:V24"/>
    <mergeCell ref="AA17:AA18"/>
    <mergeCell ref="AB17:AB18"/>
    <mergeCell ref="AA23:AA24"/>
    <mergeCell ref="AB23:AB24"/>
    <mergeCell ref="W11:W12"/>
    <mergeCell ref="W13:W14"/>
    <mergeCell ref="AG20:AG21"/>
    <mergeCell ref="AB11:AB12"/>
    <mergeCell ref="AA19:AA20"/>
    <mergeCell ref="AA21:AA22"/>
    <mergeCell ref="U19:U20"/>
    <mergeCell ref="V19:V20"/>
    <mergeCell ref="U15:U16"/>
    <mergeCell ref="V15:V16"/>
    <mergeCell ref="B5:B6"/>
    <mergeCell ref="B7:B8"/>
    <mergeCell ref="B9:B10"/>
    <mergeCell ref="B11:B12"/>
    <mergeCell ref="B13:B14"/>
    <mergeCell ref="W5:W6"/>
    <mergeCell ref="W7:W8"/>
    <mergeCell ref="W9:W10"/>
    <mergeCell ref="C5:C6"/>
    <mergeCell ref="D5:D6"/>
    <mergeCell ref="U5:U6"/>
    <mergeCell ref="V5:V6"/>
    <mergeCell ref="E10:G10"/>
    <mergeCell ref="C7:C8"/>
    <mergeCell ref="D7:D8"/>
    <mergeCell ref="C9:C10"/>
    <mergeCell ref="D9:D10"/>
    <mergeCell ref="U9:U10"/>
    <mergeCell ref="C13:C14"/>
    <mergeCell ref="S11:T11"/>
    <mergeCell ref="U7:U8"/>
    <mergeCell ref="V7:V8"/>
    <mergeCell ref="U13:U14"/>
    <mergeCell ref="V13:V14"/>
    <mergeCell ref="B33:B34"/>
    <mergeCell ref="S21:T21"/>
    <mergeCell ref="E40:H40"/>
    <mergeCell ref="Q38:T38"/>
    <mergeCell ref="Q39:T39"/>
    <mergeCell ref="C37:C38"/>
    <mergeCell ref="D37:D38"/>
    <mergeCell ref="B39:B40"/>
    <mergeCell ref="K25:N25"/>
    <mergeCell ref="C21:C22"/>
    <mergeCell ref="E23:F23"/>
    <mergeCell ref="D27:D28"/>
    <mergeCell ref="C35:C36"/>
    <mergeCell ref="C33:C34"/>
    <mergeCell ref="D33:D34"/>
    <mergeCell ref="K26:N26"/>
    <mergeCell ref="S33:T33"/>
    <mergeCell ref="B35:B36"/>
    <mergeCell ref="B37:B38"/>
    <mergeCell ref="E22:G22"/>
    <mergeCell ref="E34:G34"/>
    <mergeCell ref="B21:B22"/>
    <mergeCell ref="B23:B24"/>
    <mergeCell ref="B25:B26"/>
    <mergeCell ref="B58:S58"/>
    <mergeCell ref="Z58:Z59"/>
    <mergeCell ref="W47:W48"/>
    <mergeCell ref="W49:W50"/>
    <mergeCell ref="Z39:Z40"/>
    <mergeCell ref="C57:T57"/>
    <mergeCell ref="B41:B42"/>
    <mergeCell ref="Z60:Z61"/>
    <mergeCell ref="C39:C40"/>
    <mergeCell ref="C49:C50"/>
    <mergeCell ref="D49:D50"/>
    <mergeCell ref="C41:C42"/>
    <mergeCell ref="D41:D42"/>
    <mergeCell ref="B60:V60"/>
    <mergeCell ref="U43:U44"/>
    <mergeCell ref="Z47:Z48"/>
    <mergeCell ref="Z49:Z50"/>
    <mergeCell ref="Z51:Z52"/>
    <mergeCell ref="Z53:Z54"/>
    <mergeCell ref="Z45:Z46"/>
    <mergeCell ref="Z41:Z42"/>
    <mergeCell ref="Z43:Z44"/>
    <mergeCell ref="C47:C48"/>
    <mergeCell ref="U47:U48"/>
    <mergeCell ref="V47:V48"/>
    <mergeCell ref="C43:C44"/>
    <mergeCell ref="B56:T56"/>
    <mergeCell ref="B43:B44"/>
    <mergeCell ref="E41:H41"/>
    <mergeCell ref="W45:W46"/>
    <mergeCell ref="AB25:AB26"/>
    <mergeCell ref="AB33:AB34"/>
    <mergeCell ref="AA35:AA36"/>
    <mergeCell ref="AB39:AB40"/>
    <mergeCell ref="AB53:AB54"/>
    <mergeCell ref="Z55:Z57"/>
    <mergeCell ref="U37:U38"/>
    <mergeCell ref="D35:D36"/>
    <mergeCell ref="U35:U36"/>
    <mergeCell ref="V35:V36"/>
    <mergeCell ref="Z35:Z36"/>
    <mergeCell ref="W43:W44"/>
    <mergeCell ref="D43:D44"/>
    <mergeCell ref="D47:D48"/>
    <mergeCell ref="U45:U46"/>
    <mergeCell ref="E35:F35"/>
    <mergeCell ref="AB45:AB46"/>
    <mergeCell ref="AA55:AA57"/>
    <mergeCell ref="AB55:AB57"/>
    <mergeCell ref="D45:D46"/>
    <mergeCell ref="AB5:AB6"/>
    <mergeCell ref="AA25:AA26"/>
    <mergeCell ref="AB29:AB30"/>
    <mergeCell ref="AA27:AA28"/>
    <mergeCell ref="AB7:AB8"/>
    <mergeCell ref="AB35:AB36"/>
    <mergeCell ref="AA13:AA14"/>
    <mergeCell ref="AB9:AB10"/>
    <mergeCell ref="AB27:AB28"/>
    <mergeCell ref="AA9:AA10"/>
    <mergeCell ref="AA5:AA6"/>
    <mergeCell ref="AA7:AA8"/>
    <mergeCell ref="AA11:AA12"/>
    <mergeCell ref="AA15:AA16"/>
    <mergeCell ref="AA33:AA34"/>
    <mergeCell ref="AB19:AB20"/>
    <mergeCell ref="AB13:AB14"/>
    <mergeCell ref="S44:T44"/>
    <mergeCell ref="S45:T45"/>
    <mergeCell ref="D39:D40"/>
    <mergeCell ref="AA31:AA32"/>
    <mergeCell ref="AB31:AB32"/>
    <mergeCell ref="AB21:AB22"/>
    <mergeCell ref="T2:V2"/>
    <mergeCell ref="V45:V46"/>
    <mergeCell ref="U41:U42"/>
    <mergeCell ref="V41:V42"/>
    <mergeCell ref="AA43:AA44"/>
    <mergeCell ref="AA41:AA42"/>
    <mergeCell ref="Z17:Z18"/>
    <mergeCell ref="V39:V40"/>
    <mergeCell ref="W37:W38"/>
    <mergeCell ref="W19:W20"/>
    <mergeCell ref="U27:U28"/>
    <mergeCell ref="V27:V28"/>
    <mergeCell ref="Z23:Z24"/>
    <mergeCell ref="Z25:Z26"/>
    <mergeCell ref="Z27:Z28"/>
    <mergeCell ref="Z29:Z30"/>
    <mergeCell ref="Z31:Z32"/>
    <mergeCell ref="V37:V38"/>
    <mergeCell ref="U33:U34"/>
    <mergeCell ref="V29:V30"/>
    <mergeCell ref="W39:W40"/>
    <mergeCell ref="U39:U40"/>
    <mergeCell ref="AB15:AB16"/>
    <mergeCell ref="E46:G46"/>
    <mergeCell ref="Q17:T17"/>
    <mergeCell ref="Z5:Z6"/>
    <mergeCell ref="Z7:Z8"/>
    <mergeCell ref="Z9:Z10"/>
    <mergeCell ref="Z37:Z38"/>
    <mergeCell ref="W31:W32"/>
    <mergeCell ref="W33:W34"/>
    <mergeCell ref="Z33:Z34"/>
    <mergeCell ref="Z19:Z20"/>
    <mergeCell ref="Z21:Z22"/>
    <mergeCell ref="W25:W26"/>
    <mergeCell ref="W27:W28"/>
    <mergeCell ref="W29:W30"/>
    <mergeCell ref="V33:V34"/>
    <mergeCell ref="E11:F11"/>
    <mergeCell ref="Z11:Z12"/>
    <mergeCell ref="Z13:Z14"/>
    <mergeCell ref="W15:W16"/>
    <mergeCell ref="W17:W18"/>
    <mergeCell ref="W35:W36"/>
    <mergeCell ref="U21:U22"/>
    <mergeCell ref="V21:V22"/>
    <mergeCell ref="U25:U26"/>
    <mergeCell ref="B59:V59"/>
    <mergeCell ref="C4:H4"/>
    <mergeCell ref="K29:N29"/>
    <mergeCell ref="K30:N30"/>
    <mergeCell ref="K31:N31"/>
    <mergeCell ref="K32:N32"/>
    <mergeCell ref="K33:N33"/>
    <mergeCell ref="K34:N34"/>
    <mergeCell ref="K35:N35"/>
    <mergeCell ref="K36:N36"/>
    <mergeCell ref="S20:T20"/>
    <mergeCell ref="B49:B50"/>
    <mergeCell ref="B47:B48"/>
    <mergeCell ref="C45:C46"/>
    <mergeCell ref="B51:B52"/>
    <mergeCell ref="B45:B46"/>
    <mergeCell ref="V43:V44"/>
    <mergeCell ref="B54:W54"/>
    <mergeCell ref="C51:C52"/>
    <mergeCell ref="D51:D52"/>
    <mergeCell ref="U49:U50"/>
    <mergeCell ref="V49:V50"/>
    <mergeCell ref="E47:F47"/>
    <mergeCell ref="W41:W42"/>
  </mergeCells>
  <phoneticPr fontId="3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Ⅱ部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ootuka</dc:creator>
  <cp:lastModifiedBy>otsuka</cp:lastModifiedBy>
  <cp:lastPrinted>2019-08-24T15:26:47Z</cp:lastPrinted>
  <dcterms:created xsi:type="dcterms:W3CDTF">2018-06-09T14:02:52Z</dcterms:created>
  <dcterms:modified xsi:type="dcterms:W3CDTF">2019-11-17T04:24:32Z</dcterms:modified>
</cp:coreProperties>
</file>