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HP1\record\"/>
    </mc:Choice>
  </mc:AlternateContent>
  <xr:revisionPtr revIDLastSave="0" documentId="8_{4C177391-C0F2-4A73-9223-FEB608DAC13B}" xr6:coauthVersionLast="47" xr6:coauthVersionMax="47" xr10:uidLastSave="{00000000-0000-0000-0000-000000000000}"/>
  <bookViews>
    <workbookView xWindow="-110" yWindow="-110" windowWidth="19420" windowHeight="10420" xr2:uid="{2A6D793A-12C5-45AB-9A22-6E0B6A671D22}"/>
  </bookViews>
  <sheets>
    <sheet name="ＨＰ掲載用" sheetId="1" r:id="rId1"/>
  </sheets>
  <externalReferences>
    <externalReference r:id="rId2"/>
  </externalReferences>
  <definedNames>
    <definedName name="新参加チーム">[1]辞書!$B$11:$J$225</definedName>
    <definedName name="単女">[1]辞書!$B$11:$J$225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3" i="1" l="1"/>
  <c r="C53" i="1"/>
  <c r="H21" i="1"/>
  <c r="C21" i="1"/>
  <c r="AJ6" i="1"/>
  <c r="AJ7" i="1" l="1"/>
  <c r="C17" i="1" l="1"/>
  <c r="AJ8" i="1"/>
  <c r="H17" i="1"/>
  <c r="AJ9" i="1" l="1"/>
  <c r="C49" i="1"/>
  <c r="H49" i="1"/>
  <c r="AJ10" i="1" l="1"/>
  <c r="H19" i="1"/>
  <c r="C19" i="1"/>
  <c r="H45" i="1" l="1"/>
  <c r="AJ11" i="1"/>
  <c r="C45" i="1"/>
  <c r="AJ12" i="1" l="1"/>
  <c r="H57" i="1"/>
  <c r="C41" i="1"/>
  <c r="C57" i="1"/>
  <c r="AJ13" i="1" l="1"/>
  <c r="H41" i="1"/>
  <c r="AJ14" i="1" l="1"/>
  <c r="AJ15" i="1" s="1"/>
  <c r="AJ16" i="1" s="1"/>
  <c r="AJ17" i="1" s="1"/>
  <c r="AJ18" i="1" s="1"/>
  <c r="AJ19" i="1" s="1"/>
  <c r="AJ20" i="1" s="1"/>
  <c r="AJ21" i="1" s="1"/>
  <c r="AJ22" i="1" s="1"/>
  <c r="AJ23" i="1" s="1"/>
  <c r="AJ24" i="1" s="1"/>
  <c r="AJ25" i="1" s="1"/>
  <c r="AJ26" i="1" s="1"/>
  <c r="AJ27" i="1" s="1"/>
  <c r="AJ28" i="1" s="1"/>
  <c r="AJ29" i="1" s="1"/>
  <c r="AJ30" i="1" s="1"/>
  <c r="AJ31" i="1" s="1"/>
  <c r="AJ32" i="1" s="1"/>
  <c r="AJ33" i="1" s="1"/>
  <c r="AJ34" i="1" s="1"/>
  <c r="AJ35" i="1" s="1"/>
  <c r="AJ36" i="1" s="1"/>
  <c r="H9" i="1" s="1"/>
  <c r="H33" i="1"/>
  <c r="C37" i="1" l="1"/>
  <c r="C55" i="1"/>
  <c r="H13" i="1"/>
  <c r="C7" i="1"/>
  <c r="C43" i="1"/>
  <c r="H39" i="1"/>
  <c r="H27" i="1"/>
  <c r="H63" i="1"/>
  <c r="H61" i="1"/>
  <c r="C29" i="1"/>
  <c r="H25" i="1"/>
  <c r="C51" i="1"/>
  <c r="C67" i="1"/>
  <c r="C61" i="1"/>
  <c r="H51" i="1"/>
  <c r="H5" i="1"/>
  <c r="H59" i="1"/>
  <c r="C31" i="1"/>
  <c r="C59" i="1"/>
  <c r="C65" i="1"/>
  <c r="H35" i="1"/>
  <c r="C27" i="1"/>
  <c r="C11" i="1"/>
  <c r="H55" i="1"/>
  <c r="C35" i="1"/>
  <c r="C47" i="1"/>
  <c r="C5" i="1"/>
  <c r="H7" i="1"/>
  <c r="C23" i="1"/>
  <c r="H43" i="1"/>
  <c r="H23" i="1"/>
  <c r="H15" i="1"/>
  <c r="H11" i="1"/>
  <c r="H65" i="1"/>
  <c r="C25" i="1"/>
  <c r="C33" i="1"/>
  <c r="H31" i="1"/>
  <c r="H37" i="1"/>
  <c r="C15" i="1"/>
  <c r="H67" i="1"/>
  <c r="C39" i="1"/>
  <c r="C13" i="1"/>
  <c r="C9" i="1"/>
  <c r="H47" i="1"/>
  <c r="H29" i="1"/>
  <c r="C63" i="1"/>
</calcChain>
</file>

<file path=xl/sharedStrings.xml><?xml version="1.0" encoding="utf-8"?>
<sst xmlns="http://schemas.openxmlformats.org/spreadsheetml/2006/main" count="234" uniqueCount="175">
  <si>
    <t>第２４回低学年中央大会</t>
    <rPh sb="4" eb="7">
      <t>テイガクネン</t>
    </rPh>
    <rPh sb="7" eb="9">
      <t>チュウオウ</t>
    </rPh>
    <phoneticPr fontId="10"/>
  </si>
  <si>
    <t>登録</t>
    <rPh sb="0" eb="2">
      <t>トウロク</t>
    </rPh>
    <phoneticPr fontId="24"/>
  </si>
  <si>
    <t>チーム名</t>
    <rPh sb="3" eb="4">
      <t>メイ</t>
    </rPh>
    <phoneticPr fontId="24"/>
  </si>
  <si>
    <t>区名</t>
    <rPh sb="0" eb="1">
      <t>ク</t>
    </rPh>
    <rPh sb="1" eb="2">
      <t>メイ</t>
    </rPh>
    <phoneticPr fontId="24"/>
  </si>
  <si>
    <t>抽選</t>
    <rPh sb="0" eb="2">
      <t>チュウセン</t>
    </rPh>
    <phoneticPr fontId="24"/>
  </si>
  <si>
    <t>中</t>
  </si>
  <si>
    <t>今井ジュニアビーバーズ</t>
    <rPh sb="0" eb="2">
      <t>イマイ</t>
    </rPh>
    <phoneticPr fontId="23"/>
  </si>
  <si>
    <t>ミヤコリトルベアーズ</t>
    <phoneticPr fontId="23"/>
  </si>
  <si>
    <t>大森フライヤーズ</t>
    <rPh sb="0" eb="2">
      <t>オオモリ</t>
    </rPh>
    <phoneticPr fontId="23"/>
  </si>
  <si>
    <t>生浜ヤンキース</t>
    <rPh sb="0" eb="2">
      <t>セイハマ</t>
    </rPh>
    <phoneticPr fontId="23"/>
  </si>
  <si>
    <t>稲</t>
    <phoneticPr fontId="23"/>
  </si>
  <si>
    <t>ヤングジャイアンツ</t>
    <phoneticPr fontId="23"/>
  </si>
  <si>
    <t>宮野木ビーバーズ</t>
    <rPh sb="0" eb="3">
      <t>ミヤノギ</t>
    </rPh>
    <phoneticPr fontId="23"/>
  </si>
  <si>
    <t>山王ドジャース</t>
    <rPh sb="0" eb="2">
      <t>サンノウ</t>
    </rPh>
    <phoneticPr fontId="23"/>
  </si>
  <si>
    <t>小中台ＪＢＣ</t>
    <rPh sb="0" eb="6">
      <t>コナカダイjbc</t>
    </rPh>
    <phoneticPr fontId="23"/>
  </si>
  <si>
    <t>いなげパイレーツ</t>
    <phoneticPr fontId="23"/>
  </si>
  <si>
    <t>園生わかば</t>
    <rPh sb="0" eb="2">
      <t>ソノセイ</t>
    </rPh>
    <phoneticPr fontId="23"/>
  </si>
  <si>
    <t>穴川タイガース</t>
    <rPh sb="0" eb="2">
      <t>アナガワ</t>
    </rPh>
    <phoneticPr fontId="23"/>
  </si>
  <si>
    <t>稲丘ベアーズ</t>
    <rPh sb="0" eb="2">
      <t>イナオカ</t>
    </rPh>
    <phoneticPr fontId="23"/>
  </si>
  <si>
    <t>花</t>
    <rPh sb="0" eb="1">
      <t>ハナ</t>
    </rPh>
    <phoneticPr fontId="23"/>
  </si>
  <si>
    <t>花見川ヒューガーズ</t>
    <rPh sb="0" eb="3">
      <t>ハナミガワ</t>
    </rPh>
    <phoneticPr fontId="23"/>
  </si>
  <si>
    <t>武石ブルーサンダー</t>
    <rPh sb="0" eb="2">
      <t>タケイシ</t>
    </rPh>
    <phoneticPr fontId="23"/>
  </si>
  <si>
    <t>ツインズ・柏井</t>
    <rPh sb="5" eb="7">
      <t>カシワイ</t>
    </rPh>
    <phoneticPr fontId="23"/>
  </si>
  <si>
    <t>花園ライオンズ</t>
    <rPh sb="0" eb="2">
      <t>ハナゾノ</t>
    </rPh>
    <phoneticPr fontId="23"/>
  </si>
  <si>
    <t>幕張ヒーローズ</t>
    <rPh sb="0" eb="2">
      <t>マクハリ</t>
    </rPh>
    <phoneticPr fontId="23"/>
  </si>
  <si>
    <t>若</t>
  </si>
  <si>
    <t>千城台レッドシャーク</t>
    <phoneticPr fontId="23"/>
  </si>
  <si>
    <t>小倉台ライガース</t>
    <phoneticPr fontId="23"/>
  </si>
  <si>
    <t>みつわ台スラッガーズ</t>
    <phoneticPr fontId="23"/>
  </si>
  <si>
    <t>若葉区連合</t>
    <phoneticPr fontId="23"/>
  </si>
  <si>
    <t>若</t>
    <phoneticPr fontId="23"/>
  </si>
  <si>
    <t>愛生グレート</t>
    <phoneticPr fontId="23"/>
  </si>
  <si>
    <t>緑</t>
  </si>
  <si>
    <t>あすみが丘ゴールデンスターズ</t>
    <phoneticPr fontId="23"/>
  </si>
  <si>
    <t>誉田ベアーズ</t>
    <phoneticPr fontId="23"/>
  </si>
  <si>
    <t>有吉メッツ</t>
    <phoneticPr fontId="23"/>
  </si>
  <si>
    <t>土気グリーンウエーブ</t>
    <phoneticPr fontId="23"/>
  </si>
  <si>
    <t>緑</t>
    <phoneticPr fontId="23"/>
  </si>
  <si>
    <t>泉谷メッツ</t>
    <phoneticPr fontId="23"/>
  </si>
  <si>
    <t>美</t>
  </si>
  <si>
    <t>幕西ファイヤーズ</t>
    <phoneticPr fontId="23"/>
  </si>
  <si>
    <t>真砂シーホークス</t>
    <phoneticPr fontId="23"/>
  </si>
  <si>
    <t>幸町リトルインディアンズ</t>
    <phoneticPr fontId="23"/>
  </si>
  <si>
    <t>優勝</t>
    <rPh sb="0" eb="2">
      <t>ユウショウ</t>
    </rPh>
    <phoneticPr fontId="10"/>
  </si>
  <si>
    <t>磯辺シーグルス・磯辺トータス合同</t>
    <phoneticPr fontId="23"/>
  </si>
  <si>
    <t>磯辺シャークス・打瀬ベイバスターズ合同</t>
    <phoneticPr fontId="23"/>
  </si>
  <si>
    <t>準優勝</t>
    <rPh sb="0" eb="3">
      <t>ジュンユウショウ</t>
    </rPh>
    <phoneticPr fontId="10"/>
  </si>
  <si>
    <t>３位</t>
    <rPh sb="1" eb="2">
      <t>イ</t>
    </rPh>
    <phoneticPr fontId="10"/>
  </si>
  <si>
    <t>９／１０(日)</t>
    <rPh sb="0" eb="6">
      <t>･10ニチ</t>
    </rPh>
    <phoneticPr fontId="6"/>
  </si>
  <si>
    <t>９／９(土)</t>
    <rPh sb="0" eb="5">
      <t>･9ド</t>
    </rPh>
    <phoneticPr fontId="6"/>
  </si>
  <si>
    <t>みつわ②</t>
    <phoneticPr fontId="6"/>
  </si>
  <si>
    <t>１</t>
    <phoneticPr fontId="6"/>
  </si>
  <si>
    <t>２</t>
    <phoneticPr fontId="6"/>
  </si>
  <si>
    <t>３</t>
    <phoneticPr fontId="6"/>
  </si>
  <si>
    <t>４</t>
    <phoneticPr fontId="6"/>
  </si>
  <si>
    <t>５</t>
    <phoneticPr fontId="6"/>
  </si>
  <si>
    <t>６</t>
    <phoneticPr fontId="6"/>
  </si>
  <si>
    <t>７</t>
    <phoneticPr fontId="6"/>
  </si>
  <si>
    <t>８</t>
    <phoneticPr fontId="6"/>
  </si>
  <si>
    <t>９</t>
    <phoneticPr fontId="6"/>
  </si>
  <si>
    <t>１０</t>
    <phoneticPr fontId="6"/>
  </si>
  <si>
    <t>１１</t>
    <phoneticPr fontId="6"/>
  </si>
  <si>
    <t>１２</t>
    <phoneticPr fontId="6"/>
  </si>
  <si>
    <t>１３</t>
    <phoneticPr fontId="6"/>
  </si>
  <si>
    <t>１４</t>
    <phoneticPr fontId="6"/>
  </si>
  <si>
    <t>１５</t>
    <phoneticPr fontId="6"/>
  </si>
  <si>
    <t>１６</t>
    <phoneticPr fontId="6"/>
  </si>
  <si>
    <t>2</t>
    <phoneticPr fontId="6"/>
  </si>
  <si>
    <t>6</t>
    <phoneticPr fontId="6"/>
  </si>
  <si>
    <t>８</t>
    <phoneticPr fontId="6"/>
  </si>
  <si>
    <t>花島①</t>
    <rPh sb="0" eb="2">
      <t>ハナシマ</t>
    </rPh>
    <phoneticPr fontId="6"/>
  </si>
  <si>
    <t>海浜Ａ①</t>
    <rPh sb="0" eb="3">
      <t>カイヒンア</t>
    </rPh>
    <phoneticPr fontId="6"/>
  </si>
  <si>
    <t>9/18（祝）</t>
    <rPh sb="3" eb="4">
      <t>シュク</t>
    </rPh>
    <phoneticPr fontId="6"/>
  </si>
  <si>
    <t>9/17(日)</t>
    <rPh sb="3" eb="6">
      <t>ニチ</t>
    </rPh>
    <phoneticPr fontId="6"/>
  </si>
  <si>
    <t>9/16(土)</t>
    <rPh sb="3" eb="6">
      <t>ド</t>
    </rPh>
    <phoneticPr fontId="6"/>
  </si>
  <si>
    <t>中田①</t>
    <rPh sb="0" eb="2">
      <t>ナカタ</t>
    </rPh>
    <phoneticPr fontId="6"/>
  </si>
  <si>
    <t>花島②</t>
    <rPh sb="0" eb="2">
      <t>ハナシマ</t>
    </rPh>
    <phoneticPr fontId="6"/>
  </si>
  <si>
    <t>古市場①</t>
    <rPh sb="0" eb="4">
      <t>フルイチバ1</t>
    </rPh>
    <phoneticPr fontId="6"/>
  </si>
  <si>
    <t>古市場②</t>
    <rPh sb="0" eb="3">
      <t>フルイチバ</t>
    </rPh>
    <phoneticPr fontId="6"/>
  </si>
  <si>
    <t>中田②</t>
    <rPh sb="0" eb="2">
      <t>ナカタ</t>
    </rPh>
    <phoneticPr fontId="6"/>
  </si>
  <si>
    <t>9/16(土)</t>
    <rPh sb="0" eb="6">
      <t>･16ド</t>
    </rPh>
    <phoneticPr fontId="6"/>
  </si>
  <si>
    <t>中田③</t>
    <rPh sb="0" eb="2">
      <t>ナカタ</t>
    </rPh>
    <phoneticPr fontId="6"/>
  </si>
  <si>
    <t>9/17(日)</t>
    <rPh sb="0" eb="6">
      <t>･17ニチ</t>
    </rPh>
    <phoneticPr fontId="6"/>
  </si>
  <si>
    <t>宮野木②</t>
    <rPh sb="0" eb="3">
      <t>ミヤノギ</t>
    </rPh>
    <phoneticPr fontId="6"/>
  </si>
  <si>
    <t>宮野木③</t>
    <rPh sb="0" eb="3">
      <t>ミヤノギ</t>
    </rPh>
    <phoneticPr fontId="6"/>
  </si>
  <si>
    <t>宮野木①</t>
    <rPh sb="0" eb="3">
      <t>ミヤノギ</t>
    </rPh>
    <phoneticPr fontId="6"/>
  </si>
  <si>
    <t>9/18（祝）</t>
    <rPh sb="2" eb="3">
      <t>シュク</t>
    </rPh>
    <phoneticPr fontId="6"/>
  </si>
  <si>
    <t>海浜Ｂ①</t>
    <rPh sb="0" eb="2">
      <t>カイヒン</t>
    </rPh>
    <phoneticPr fontId="6"/>
  </si>
  <si>
    <t>9/18(祝）</t>
    <rPh sb="4" eb="5">
      <t>シュク</t>
    </rPh>
    <phoneticPr fontId="6"/>
  </si>
  <si>
    <t>海浜Ａ③</t>
    <rPh sb="0" eb="3">
      <t>カイヒンア</t>
    </rPh>
    <phoneticPr fontId="6"/>
  </si>
  <si>
    <t>海浜Ａ②</t>
    <rPh sb="0" eb="3">
      <t>カイヒンア</t>
    </rPh>
    <phoneticPr fontId="6"/>
  </si>
  <si>
    <t>9/18(祝）</t>
    <rPh sb="5" eb="6">
      <t>シュク</t>
    </rPh>
    <phoneticPr fontId="6"/>
  </si>
  <si>
    <t>海浜Ｂ②</t>
    <rPh sb="0" eb="2">
      <t>カイヒン</t>
    </rPh>
    <phoneticPr fontId="6"/>
  </si>
  <si>
    <t>7</t>
    <phoneticPr fontId="6"/>
  </si>
  <si>
    <t>7抽選</t>
    <rPh sb="1" eb="3">
      <t>チュウセン</t>
    </rPh>
    <phoneticPr fontId="6"/>
  </si>
  <si>
    <t>9</t>
    <phoneticPr fontId="6"/>
  </si>
  <si>
    <t>１４</t>
    <phoneticPr fontId="6"/>
  </si>
  <si>
    <t>０</t>
    <phoneticPr fontId="6"/>
  </si>
  <si>
    <t>３</t>
    <phoneticPr fontId="6"/>
  </si>
  <si>
    <t>３抽選</t>
    <rPh sb="1" eb="3">
      <t>チュウセン</t>
    </rPh>
    <phoneticPr fontId="6"/>
  </si>
  <si>
    <t>７</t>
    <phoneticPr fontId="6"/>
  </si>
  <si>
    <t>５</t>
    <phoneticPr fontId="6"/>
  </si>
  <si>
    <t>２２</t>
    <phoneticPr fontId="6"/>
  </si>
  <si>
    <t>７抽選</t>
    <rPh sb="1" eb="3">
      <t>チュウセン</t>
    </rPh>
    <phoneticPr fontId="6"/>
  </si>
  <si>
    <t>１５</t>
    <phoneticPr fontId="6"/>
  </si>
  <si>
    <t>２</t>
    <phoneticPr fontId="6"/>
  </si>
  <si>
    <t>１７</t>
    <phoneticPr fontId="6"/>
  </si>
  <si>
    <t>１８</t>
    <phoneticPr fontId="6"/>
  </si>
  <si>
    <t>１９</t>
    <phoneticPr fontId="6"/>
  </si>
  <si>
    <t>２０</t>
    <phoneticPr fontId="6"/>
  </si>
  <si>
    <t>２１</t>
    <phoneticPr fontId="6"/>
  </si>
  <si>
    <t>２３</t>
    <phoneticPr fontId="6"/>
  </si>
  <si>
    <t>２４</t>
    <phoneticPr fontId="6"/>
  </si>
  <si>
    <t>10</t>
    <phoneticPr fontId="6"/>
  </si>
  <si>
    <t>4</t>
    <phoneticPr fontId="6"/>
  </si>
  <si>
    <t>8</t>
    <phoneticPr fontId="6"/>
  </si>
  <si>
    <t>18</t>
    <phoneticPr fontId="6"/>
  </si>
  <si>
    <t>3</t>
    <phoneticPr fontId="6"/>
  </si>
  <si>
    <t>15</t>
    <phoneticPr fontId="6"/>
  </si>
  <si>
    <t>9/30(土)</t>
    <rPh sb="4" eb="7">
      <t>ド</t>
    </rPh>
    <phoneticPr fontId="6"/>
  </si>
  <si>
    <t>9/23(祝)</t>
    <rPh sb="5" eb="6">
      <t>シュク</t>
    </rPh>
    <phoneticPr fontId="6"/>
  </si>
  <si>
    <t>中田①</t>
    <rPh sb="0" eb="2">
      <t>ナカタ</t>
    </rPh>
    <phoneticPr fontId="6"/>
  </si>
  <si>
    <t>中田②</t>
    <rPh sb="0" eb="2">
      <t>ナカタ</t>
    </rPh>
    <phoneticPr fontId="6"/>
  </si>
  <si>
    <t>中田③</t>
    <rPh sb="0" eb="2">
      <t>ナカタ</t>
    </rPh>
    <phoneticPr fontId="6"/>
  </si>
  <si>
    <t>古市場①</t>
    <rPh sb="0" eb="3">
      <t>フルイチバ</t>
    </rPh>
    <phoneticPr fontId="6"/>
  </si>
  <si>
    <t>古市場③</t>
    <rPh sb="0" eb="3">
      <t>フルイチバ</t>
    </rPh>
    <phoneticPr fontId="6"/>
  </si>
  <si>
    <t>0</t>
    <phoneticPr fontId="6"/>
  </si>
  <si>
    <t>8</t>
    <phoneticPr fontId="6"/>
  </si>
  <si>
    <t>12</t>
    <phoneticPr fontId="6"/>
  </si>
  <si>
    <t>11</t>
    <phoneticPr fontId="6"/>
  </si>
  <si>
    <t>2</t>
    <phoneticPr fontId="6"/>
  </si>
  <si>
    <t>２５</t>
    <phoneticPr fontId="6"/>
  </si>
  <si>
    <t>２６</t>
    <phoneticPr fontId="6"/>
  </si>
  <si>
    <t>２７</t>
    <phoneticPr fontId="6"/>
  </si>
  <si>
    <t>２８</t>
    <phoneticPr fontId="6"/>
  </si>
  <si>
    <t>0</t>
    <phoneticPr fontId="6"/>
  </si>
  <si>
    <t>15</t>
    <phoneticPr fontId="6"/>
  </si>
  <si>
    <t>･10/21</t>
    <phoneticPr fontId="6"/>
  </si>
  <si>
    <t>･10/28</t>
    <phoneticPr fontId="6"/>
  </si>
  <si>
    <t>ろ</t>
    <phoneticPr fontId="6"/>
  </si>
  <si>
    <t>10/14･11/4</t>
    <phoneticPr fontId="6"/>
  </si>
  <si>
    <t>3</t>
    <phoneticPr fontId="6"/>
  </si>
  <si>
    <t>6</t>
    <phoneticPr fontId="6"/>
  </si>
  <si>
    <t>7</t>
    <phoneticPr fontId="6"/>
  </si>
  <si>
    <t>4</t>
    <phoneticPr fontId="6"/>
  </si>
  <si>
    <t>9</t>
    <phoneticPr fontId="6"/>
  </si>
  <si>
    <t>10/21/･28･11/4</t>
    <phoneticPr fontId="6"/>
  </si>
  <si>
    <t>１１／３（祝）</t>
    <rPh sb="5" eb="6">
      <t>シュク</t>
    </rPh>
    <phoneticPr fontId="6"/>
  </si>
  <si>
    <t>１０／２８（土）</t>
    <rPh sb="6" eb="7">
      <t>ド</t>
    </rPh>
    <phoneticPr fontId="6"/>
  </si>
  <si>
    <t>海浜Ａ①１０：００</t>
    <rPh sb="0" eb="2">
      <t>カイヒン</t>
    </rPh>
    <phoneticPr fontId="6"/>
  </si>
  <si>
    <t>海浜Ａ②１２：００</t>
    <rPh sb="0" eb="2">
      <t>カイヒン</t>
    </rPh>
    <phoneticPr fontId="6"/>
  </si>
  <si>
    <t>海浜Ａ③１４：００</t>
    <rPh sb="0" eb="2">
      <t>カイヒン</t>
    </rPh>
    <phoneticPr fontId="6"/>
  </si>
  <si>
    <t>１１／１２（日）</t>
    <rPh sb="6" eb="7">
      <t>ニチ</t>
    </rPh>
    <phoneticPr fontId="6"/>
  </si>
  <si>
    <t>青葉②１４：００</t>
    <rPh sb="0" eb="2">
      <t>アオバ</t>
    </rPh>
    <phoneticPr fontId="6"/>
  </si>
  <si>
    <t>青葉①１２：００</t>
    <rPh sb="0" eb="2">
      <t>アオバ</t>
    </rPh>
    <phoneticPr fontId="6"/>
  </si>
  <si>
    <t>１１／５（日）</t>
    <rPh sb="5" eb="6">
      <t>ニチ</t>
    </rPh>
    <phoneticPr fontId="6"/>
  </si>
  <si>
    <t>青葉①１４：００</t>
    <rPh sb="0" eb="2">
      <t>アオバ</t>
    </rPh>
    <phoneticPr fontId="6"/>
  </si>
  <si>
    <t>2</t>
    <phoneticPr fontId="6"/>
  </si>
  <si>
    <t>11</t>
    <phoneticPr fontId="6"/>
  </si>
  <si>
    <t>7</t>
    <phoneticPr fontId="6"/>
  </si>
  <si>
    <t>0</t>
    <phoneticPr fontId="6"/>
  </si>
  <si>
    <t>6</t>
    <phoneticPr fontId="6"/>
  </si>
  <si>
    <t>5</t>
    <phoneticPr fontId="6"/>
  </si>
  <si>
    <t>8</t>
    <phoneticPr fontId="6"/>
  </si>
  <si>
    <t>9</t>
    <phoneticPr fontId="6"/>
  </si>
  <si>
    <t>今井ジュニアビーバーズ</t>
    <rPh sb="0" eb="2">
      <t>イマイ</t>
    </rPh>
    <phoneticPr fontId="6"/>
  </si>
  <si>
    <t>閉会式予定：15時</t>
    <rPh sb="0" eb="3">
      <t>ヘイカイシキ</t>
    </rPh>
    <rPh sb="3" eb="5">
      <t>ヨテイ</t>
    </rPh>
    <rPh sb="8" eb="9">
      <t>ジ</t>
    </rPh>
    <phoneticPr fontId="6"/>
  </si>
  <si>
    <t>表彰チーム集合14時</t>
    <rPh sb="0" eb="2">
      <t>ヒョウショウ</t>
    </rPh>
    <rPh sb="5" eb="7">
      <t>シュウゴウ</t>
    </rPh>
    <rPh sb="9" eb="10">
      <t>ジ</t>
    </rPh>
    <phoneticPr fontId="6"/>
  </si>
  <si>
    <t>１１／１２(日)　　青葉の森　①９：３０　②１１：３０　③１５：３０　表彰チーム集合１４：００　　閉会式１５：００</t>
    <rPh sb="6" eb="7">
      <t>ニチ</t>
    </rPh>
    <rPh sb="10" eb="12">
      <t>アオバ</t>
    </rPh>
    <rPh sb="13" eb="14">
      <t>モリ</t>
    </rPh>
    <rPh sb="35" eb="37">
      <t>ヒョウショウ</t>
    </rPh>
    <rPh sb="40" eb="42">
      <t>シュウゴウ</t>
    </rPh>
    <rPh sb="49" eb="52">
      <t>ヘイカイシキ</t>
    </rPh>
    <phoneticPr fontId="6"/>
  </si>
  <si>
    <t>青葉の森③１３：３０</t>
    <rPh sb="0" eb="2">
      <t>アオバ</t>
    </rPh>
    <rPh sb="3" eb="4">
      <t>モリ</t>
    </rPh>
    <phoneticPr fontId="6"/>
  </si>
  <si>
    <t>０</t>
    <phoneticPr fontId="6"/>
  </si>
  <si>
    <t>６</t>
    <phoneticPr fontId="6"/>
  </si>
  <si>
    <t>千城台レッドシャーク</t>
    <rPh sb="0" eb="3">
      <t>チシロダイ</t>
    </rPh>
    <phoneticPr fontId="6"/>
  </si>
  <si>
    <t>あすみが丘ゴールデンスターズ</t>
    <rPh sb="4" eb="5">
      <t>オカ</t>
    </rPh>
    <phoneticPr fontId="6"/>
  </si>
  <si>
    <t>花見川ヒューガーズ</t>
    <rPh sb="0" eb="3">
      <t>ハナミガワ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</si>
</sst>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4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8"/>
      <name val="Meiryo UI"/>
      <family val="3"/>
      <charset val="128"/>
    </font>
    <font>
      <sz val="10"/>
      <name val="Meiryo UI"/>
      <family val="3"/>
      <charset val="128"/>
    </font>
    <font>
      <b/>
      <sz val="16"/>
      <name val="Meiryo UI"/>
      <family val="3"/>
      <charset val="128"/>
    </font>
    <font>
      <sz val="6"/>
      <name val="ＭＳ Ｐゴシック"/>
      <family val="3"/>
      <charset val="128"/>
    </font>
    <font>
      <b/>
      <sz val="12"/>
      <name val="Meiryo UI"/>
      <family val="3"/>
      <charset val="128"/>
    </font>
    <font>
      <sz val="8"/>
      <color theme="0" tint="-0.499984740745262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0"/>
      <name val="Meiryo UI"/>
      <family val="3"/>
      <charset val="128"/>
    </font>
    <font>
      <b/>
      <sz val="11"/>
      <name val="Meiryo UI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9"/>
      <color theme="1"/>
      <name val="Meiryo UI"/>
      <family val="3"/>
      <charset val="128"/>
    </font>
    <font>
      <b/>
      <sz val="9"/>
      <name val="Meiryo UI"/>
      <family val="3"/>
      <charset val="128"/>
    </font>
    <font>
      <sz val="9"/>
      <color theme="0" tint="-0.499984740745262"/>
      <name val="Meiryo UI"/>
      <family val="3"/>
      <charset val="128"/>
    </font>
    <font>
      <sz val="8"/>
      <color theme="1"/>
      <name val="Meiryo UI"/>
      <family val="3"/>
      <charset val="128"/>
    </font>
    <font>
      <sz val="6"/>
      <name val="游ゴシック"/>
      <family val="3"/>
      <charset val="128"/>
      <scheme val="minor"/>
    </font>
    <font>
      <u/>
      <sz val="11"/>
      <color indexed="12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theme="1"/>
      <name val="游ゴシック"/>
      <family val="3"/>
      <charset val="128"/>
    </font>
    <font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b/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rgb="FF00B050"/>
      <name val="ＭＳ Ｐ明朝"/>
      <family val="1"/>
      <charset val="128"/>
    </font>
    <font>
      <sz val="11"/>
      <color theme="0" tint="-0.499984740745262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0" tint="-0.499984740745262"/>
      <name val="ＭＳ Ｐ明朝"/>
      <family val="1"/>
      <charset val="128"/>
    </font>
    <font>
      <sz val="11"/>
      <color theme="0" tint="-0.499984740745262"/>
      <name val="ＭＳ Ｐゴシック"/>
      <family val="3"/>
      <charset val="128"/>
    </font>
    <font>
      <sz val="11"/>
      <color theme="1"/>
      <name val="HGPｺﾞｼｯｸM"/>
      <family val="3"/>
      <charset val="128"/>
    </font>
    <font>
      <sz val="9"/>
      <name val="Meiryo UI"/>
      <family val="3"/>
      <charset val="128"/>
    </font>
    <font>
      <sz val="9"/>
      <color theme="0"/>
      <name val="Meiryo UI"/>
      <family val="3"/>
      <charset val="128"/>
    </font>
    <font>
      <b/>
      <sz val="9"/>
      <color theme="0"/>
      <name val="Meiryo UI"/>
      <family val="3"/>
      <charset val="128"/>
    </font>
    <font>
      <sz val="8"/>
      <color theme="0"/>
      <name val="Meiryo UI"/>
      <family val="3"/>
      <charset val="128"/>
    </font>
    <font>
      <sz val="10"/>
      <color theme="0"/>
      <name val="Meiryo UI"/>
      <family val="3"/>
      <charset val="128"/>
    </font>
    <font>
      <sz val="11"/>
      <color theme="0"/>
      <name val="ＭＳ Ｐ明朝"/>
      <family val="1"/>
      <charset val="128"/>
    </font>
    <font>
      <sz val="11"/>
      <color theme="0"/>
      <name val="Meiryo UI"/>
      <family val="3"/>
      <charset val="128"/>
    </font>
    <font>
      <b/>
      <sz val="12"/>
      <color theme="0"/>
      <name val="Meiryo UI"/>
      <family val="3"/>
      <charset val="128"/>
    </font>
    <font>
      <sz val="9"/>
      <color theme="0"/>
      <name val="ＭＳ Ｐ明朝"/>
      <family val="1"/>
      <charset val="128"/>
    </font>
    <font>
      <sz val="11"/>
      <color theme="0"/>
      <name val="游ゴシック"/>
      <family val="3"/>
      <charset val="128"/>
      <scheme val="minor"/>
    </font>
    <font>
      <sz val="11"/>
      <color theme="0"/>
      <name val="游ゴシック"/>
      <family val="3"/>
      <charset val="128"/>
    </font>
    <font>
      <sz val="12"/>
      <color theme="0"/>
      <name val="游ゴシック"/>
      <family val="3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8"/>
      <color rgb="FF0070C0"/>
      <name val="ＭＳ Ｐ明朝"/>
      <family val="1"/>
      <charset val="128"/>
    </font>
    <font>
      <sz val="10"/>
      <color rgb="FF0070C0"/>
      <name val="ＭＳ Ｐ明朝"/>
      <family val="1"/>
      <charset val="128"/>
    </font>
    <font>
      <sz val="9"/>
      <color theme="3"/>
      <name val="ＭＳ Ｐ明朝"/>
      <family val="1"/>
      <charset val="128"/>
    </font>
    <font>
      <sz val="36"/>
      <color theme="0"/>
      <name val="游ゴシック"/>
      <family val="3"/>
      <charset val="128"/>
      <scheme val="minor"/>
    </font>
    <font>
      <b/>
      <sz val="10"/>
      <color theme="0"/>
      <name val="ＭＳ Ｐ明朝"/>
      <family val="1"/>
      <charset val="128"/>
    </font>
    <font>
      <sz val="11"/>
      <color theme="3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0"/>
      <color rgb="FFFF0000"/>
      <name val="ＭＳ Ｐ明朝"/>
      <family val="1"/>
      <charset val="128"/>
    </font>
    <font>
      <b/>
      <sz val="10"/>
      <color rgb="FFFF0000"/>
      <name val="Meiryo UI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9"/>
      <color theme="0" tint="-0.249977111117893"/>
      <name val="ＭＳ Ｐ明朝"/>
      <family val="1"/>
      <charset val="128"/>
    </font>
    <font>
      <b/>
      <sz val="8"/>
      <name val="ＭＳ Ｐ明朝"/>
      <family val="1"/>
      <charset val="128"/>
    </font>
    <font>
      <b/>
      <sz val="11"/>
      <color theme="0" tint="-0.249977111117893"/>
      <name val="ＭＳ Ｐゴシック"/>
      <family val="3"/>
      <charset val="128"/>
    </font>
    <font>
      <b/>
      <sz val="10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8"/>
      <color theme="0" tint="-0.249977111117893"/>
      <name val="ＭＳ Ｐ明朝"/>
      <family val="1"/>
      <charset val="128"/>
    </font>
    <font>
      <b/>
      <sz val="9"/>
      <color theme="0" tint="-0.249977111117893"/>
      <name val="Meiryo UI"/>
      <family val="3"/>
      <charset val="128"/>
    </font>
    <font>
      <b/>
      <sz val="11"/>
      <color theme="0" tint="-0.249977111117893"/>
      <name val="Meiryo UI"/>
      <family val="3"/>
      <charset val="128"/>
    </font>
    <font>
      <sz val="10"/>
      <color theme="0" tint="-0.249977111117893"/>
      <name val="ＭＳ Ｐ明朝"/>
      <family val="1"/>
      <charset val="128"/>
    </font>
    <font>
      <sz val="8"/>
      <color theme="0" tint="-0.249977111117893"/>
      <name val="ＭＳ Ｐ明朝"/>
      <family val="1"/>
      <charset val="128"/>
    </font>
    <font>
      <b/>
      <sz val="10"/>
      <color theme="0" tint="-0.249977111117893"/>
      <name val="ＭＳ Ｐ明朝"/>
      <family val="1"/>
      <charset val="128"/>
    </font>
    <font>
      <sz val="11"/>
      <color theme="0" tint="-0.249977111117893"/>
      <name val="游ゴシック"/>
      <family val="3"/>
      <charset val="128"/>
      <scheme val="minor"/>
    </font>
    <font>
      <sz val="9"/>
      <color theme="0" tint="-0.249977111117893"/>
      <name val="游ゴシック"/>
      <family val="3"/>
      <charset val="128"/>
      <scheme val="minor"/>
    </font>
    <font>
      <sz val="11"/>
      <color rgb="FFFF0000"/>
      <name val="Meiryo UI"/>
      <family val="3"/>
      <charset val="128"/>
    </font>
    <font>
      <b/>
      <sz val="10"/>
      <color rgb="FF00B050"/>
      <name val="ＭＳ Ｐ明朝"/>
      <family val="1"/>
      <charset val="128"/>
    </font>
    <font>
      <b/>
      <sz val="8"/>
      <color rgb="FFFF0000"/>
      <name val="ＭＳ Ｐ明朝"/>
      <family val="1"/>
      <charset val="128"/>
    </font>
    <font>
      <b/>
      <sz val="11"/>
      <color rgb="FFFF0000"/>
      <name val="游ゴシック"/>
      <family val="3"/>
      <charset val="128"/>
      <scheme val="minor"/>
    </font>
    <font>
      <b/>
      <sz val="11"/>
      <color theme="0" tint="-0.249977111117893"/>
      <name val="游ゴシック"/>
      <family val="3"/>
      <charset val="128"/>
      <scheme val="minor"/>
    </font>
    <font>
      <b/>
      <sz val="11"/>
      <color rgb="FFFF0000"/>
      <name val="ＭＳ Ｐ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dotted">
        <color auto="1"/>
      </left>
      <right/>
      <top/>
      <bottom/>
      <diagonal/>
    </border>
    <border>
      <left style="thin">
        <color indexed="64"/>
      </left>
      <right/>
      <top/>
      <bottom style="thick">
        <color rgb="FFFF0000"/>
      </bottom>
      <diagonal/>
    </border>
    <border>
      <left/>
      <right style="thick">
        <color rgb="FFFF0000"/>
      </right>
      <top/>
      <bottom/>
      <diagonal/>
    </border>
    <border>
      <left/>
      <right/>
      <top/>
      <bottom style="thick">
        <color rgb="FFFF0000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n">
        <color indexed="64"/>
      </right>
      <top/>
      <bottom style="thick">
        <color rgb="FFFF0000"/>
      </bottom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n">
        <color indexed="64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</borders>
  <cellStyleXfs count="8">
    <xf numFmtId="0" fontId="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</cellStyleXfs>
  <cellXfs count="264">
    <xf numFmtId="0" fontId="0" fillId="0" borderId="0" xfId="0">
      <alignment vertical="center"/>
    </xf>
    <xf numFmtId="0" fontId="7" fillId="0" borderId="0" xfId="1" applyFont="1" applyAlignment="1">
      <alignment horizontal="right" vertical="center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vertical="center"/>
    </xf>
    <xf numFmtId="0" fontId="11" fillId="0" borderId="0" xfId="1" applyFont="1" applyAlignment="1">
      <alignment horizontal="right" vertical="center"/>
    </xf>
    <xf numFmtId="49" fontId="12" fillId="2" borderId="0" xfId="1" applyNumberFormat="1" applyFont="1" applyFill="1" applyAlignment="1">
      <alignment horizontal="center"/>
    </xf>
    <xf numFmtId="0" fontId="13" fillId="0" borderId="0" xfId="1" applyFont="1" applyAlignment="1">
      <alignment horizontal="right" vertical="center" shrinkToFit="1"/>
    </xf>
    <xf numFmtId="0" fontId="11" fillId="0" borderId="0" xfId="1" applyFont="1" applyAlignment="1">
      <alignment horizontal="right" vertical="center" shrinkToFit="1"/>
    </xf>
    <xf numFmtId="0" fontId="14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6" fillId="0" borderId="0" xfId="1" applyFont="1"/>
    <xf numFmtId="0" fontId="17" fillId="0" borderId="0" xfId="1" applyFont="1"/>
    <xf numFmtId="0" fontId="20" fillId="0" borderId="0" xfId="1" applyFont="1" applyAlignment="1">
      <alignment horizontal="center" vertical="center" shrinkToFit="1"/>
    </xf>
    <xf numFmtId="0" fontId="20" fillId="0" borderId="0" xfId="1" applyFont="1" applyAlignment="1">
      <alignment horizontal="right"/>
    </xf>
    <xf numFmtId="49" fontId="21" fillId="2" borderId="0" xfId="1" applyNumberFormat="1" applyFont="1" applyFill="1" applyAlignment="1">
      <alignment horizontal="center"/>
    </xf>
    <xf numFmtId="49" fontId="19" fillId="0" borderId="0" xfId="1" applyNumberFormat="1" applyFont="1" applyAlignment="1">
      <alignment horizontal="right" shrinkToFit="1"/>
    </xf>
    <xf numFmtId="0" fontId="4" fillId="0" borderId="0" xfId="1"/>
    <xf numFmtId="49" fontId="20" fillId="0" borderId="0" xfId="1" applyNumberFormat="1" applyFont="1" applyAlignment="1">
      <alignment horizontal="right"/>
    </xf>
    <xf numFmtId="0" fontId="19" fillId="0" borderId="0" xfId="1" applyFont="1" applyAlignment="1">
      <alignment horizontal="right" vertical="center" shrinkToFit="1"/>
    </xf>
    <xf numFmtId="0" fontId="11" fillId="0" borderId="0" xfId="1" applyFont="1" applyAlignment="1">
      <alignment vertical="top"/>
    </xf>
    <xf numFmtId="49" fontId="11" fillId="0" borderId="0" xfId="1" applyNumberFormat="1" applyFont="1" applyAlignment="1">
      <alignment vertical="top"/>
    </xf>
    <xf numFmtId="0" fontId="13" fillId="0" borderId="0" xfId="1" applyFont="1" applyAlignment="1">
      <alignment vertical="top" shrinkToFit="1"/>
    </xf>
    <xf numFmtId="0" fontId="7" fillId="0" borderId="0" xfId="1" applyFont="1" applyAlignment="1">
      <alignment horizontal="center" vertical="top"/>
    </xf>
    <xf numFmtId="49" fontId="26" fillId="0" borderId="0" xfId="1" applyNumberFormat="1" applyFont="1" applyAlignment="1">
      <alignment horizontal="right" vertical="top"/>
    </xf>
    <xf numFmtId="49" fontId="26" fillId="0" borderId="0" xfId="1" applyNumberFormat="1" applyFont="1" applyAlignment="1">
      <alignment vertical="top"/>
    </xf>
    <xf numFmtId="49" fontId="27" fillId="0" borderId="1" xfId="1" applyNumberFormat="1" applyFont="1" applyBorder="1" applyAlignment="1">
      <alignment horizontal="center"/>
    </xf>
    <xf numFmtId="49" fontId="27" fillId="0" borderId="1" xfId="1" applyNumberFormat="1" applyFont="1" applyBorder="1" applyAlignment="1">
      <alignment horizontal="right"/>
    </xf>
    <xf numFmtId="49" fontId="27" fillId="0" borderId="0" xfId="1" applyNumberFormat="1" applyFont="1" applyAlignment="1">
      <alignment horizontal="right"/>
    </xf>
    <xf numFmtId="49" fontId="27" fillId="2" borderId="0" xfId="1" applyNumberFormat="1" applyFont="1" applyFill="1" applyAlignment="1">
      <alignment horizontal="right"/>
    </xf>
    <xf numFmtId="49" fontId="27" fillId="2" borderId="0" xfId="1" applyNumberFormat="1" applyFont="1" applyFill="1"/>
    <xf numFmtId="49" fontId="7" fillId="2" borderId="0" xfId="1" applyNumberFormat="1" applyFont="1" applyFill="1"/>
    <xf numFmtId="0" fontId="16" fillId="2" borderId="0" xfId="1" applyFont="1" applyFill="1"/>
    <xf numFmtId="0" fontId="18" fillId="2" borderId="0" xfId="0" applyFont="1" applyFill="1">
      <alignment vertical="center"/>
    </xf>
    <xf numFmtId="0" fontId="28" fillId="0" borderId="0" xfId="0" applyFont="1">
      <alignment vertical="center"/>
    </xf>
    <xf numFmtId="0" fontId="17" fillId="2" borderId="0" xfId="1" applyFont="1" applyFill="1"/>
    <xf numFmtId="49" fontId="27" fillId="0" borderId="10" xfId="1" applyNumberFormat="1" applyFont="1" applyBorder="1" applyAlignment="1">
      <alignment horizontal="right"/>
    </xf>
    <xf numFmtId="49" fontId="25" fillId="0" borderId="0" xfId="1" applyNumberFormat="1" applyFont="1" applyAlignment="1">
      <alignment horizontal="center"/>
    </xf>
    <xf numFmtId="0" fontId="18" fillId="2" borderId="0" xfId="0" applyFont="1" applyFill="1" applyAlignment="1">
      <alignment vertical="center" shrinkToFit="1"/>
    </xf>
    <xf numFmtId="49" fontId="27" fillId="0" borderId="0" xfId="2" applyNumberFormat="1" applyFont="1" applyAlignment="1">
      <alignment horizontal="right"/>
    </xf>
    <xf numFmtId="0" fontId="5" fillId="0" borderId="0" xfId="1" applyFont="1" applyAlignment="1">
      <alignment horizontal="right" vertical="center"/>
    </xf>
    <xf numFmtId="49" fontId="27" fillId="0" borderId="0" xfId="2" applyNumberFormat="1" applyFont="1" applyAlignment="1">
      <alignment horizontal="center"/>
    </xf>
    <xf numFmtId="49" fontId="27" fillId="0" borderId="10" xfId="2" applyNumberFormat="1" applyFont="1" applyBorder="1" applyAlignment="1">
      <alignment horizontal="center"/>
    </xf>
    <xf numFmtId="49" fontId="29" fillId="2" borderId="0" xfId="1" applyNumberFormat="1" applyFont="1" applyFill="1" applyAlignment="1">
      <alignment horizontal="center"/>
    </xf>
    <xf numFmtId="49" fontId="27" fillId="0" borderId="10" xfId="1" applyNumberFormat="1" applyFont="1" applyBorder="1" applyAlignment="1">
      <alignment horizontal="centerContinuous"/>
    </xf>
    <xf numFmtId="49" fontId="27" fillId="0" borderId="0" xfId="1" applyNumberFormat="1" applyFont="1" applyAlignment="1">
      <alignment horizontal="centerContinuous"/>
    </xf>
    <xf numFmtId="49" fontId="27" fillId="2" borderId="0" xfId="1" applyNumberFormat="1" applyFont="1" applyFill="1" applyAlignment="1">
      <alignment horizontal="centerContinuous"/>
    </xf>
    <xf numFmtId="49" fontId="7" fillId="2" borderId="0" xfId="1" applyNumberFormat="1" applyFont="1" applyFill="1" applyAlignment="1">
      <alignment horizontal="centerContinuous"/>
    </xf>
    <xf numFmtId="49" fontId="27" fillId="0" borderId="10" xfId="1" applyNumberFormat="1" applyFont="1" applyBorder="1" applyAlignment="1">
      <alignment horizontal="centerContinuous" vertical="top"/>
    </xf>
    <xf numFmtId="49" fontId="27" fillId="0" borderId="0" xfId="1" applyNumberFormat="1" applyFont="1" applyAlignment="1">
      <alignment horizontal="centerContinuous" vertical="top"/>
    </xf>
    <xf numFmtId="49" fontId="27" fillId="2" borderId="0" xfId="1" applyNumberFormat="1" applyFont="1" applyFill="1" applyAlignment="1">
      <alignment horizontal="centerContinuous" vertical="top"/>
    </xf>
    <xf numFmtId="49" fontId="7" fillId="2" borderId="0" xfId="1" applyNumberFormat="1" applyFont="1" applyFill="1" applyAlignment="1">
      <alignment horizontal="centerContinuous" vertical="top"/>
    </xf>
    <xf numFmtId="0" fontId="25" fillId="2" borderId="0" xfId="2" applyFont="1" applyFill="1" applyAlignment="1">
      <alignment horizontal="center" vertical="center"/>
    </xf>
    <xf numFmtId="49" fontId="27" fillId="0" borderId="0" xfId="1" applyNumberFormat="1" applyFont="1"/>
    <xf numFmtId="49" fontId="7" fillId="0" borderId="0" xfId="1" applyNumberFormat="1" applyFont="1"/>
    <xf numFmtId="49" fontId="27" fillId="0" borderId="0" xfId="1" applyNumberFormat="1" applyFont="1" applyAlignment="1">
      <alignment vertical="top"/>
    </xf>
    <xf numFmtId="49" fontId="7" fillId="0" borderId="0" xfId="1" applyNumberFormat="1" applyFont="1" applyAlignment="1">
      <alignment vertical="top"/>
    </xf>
    <xf numFmtId="49" fontId="27" fillId="0" borderId="11" xfId="1" applyNumberFormat="1" applyFont="1" applyBorder="1" applyAlignment="1">
      <alignment horizontal="right"/>
    </xf>
    <xf numFmtId="0" fontId="28" fillId="0" borderId="0" xfId="0" applyFont="1" applyAlignment="1">
      <alignment horizontal="justify" vertical="center"/>
    </xf>
    <xf numFmtId="49" fontId="27" fillId="0" borderId="10" xfId="2" applyNumberFormat="1" applyFont="1" applyBorder="1" applyAlignment="1">
      <alignment horizontal="right"/>
    </xf>
    <xf numFmtId="0" fontId="33" fillId="0" borderId="0" xfId="0" applyFont="1">
      <alignment vertical="center"/>
    </xf>
    <xf numFmtId="0" fontId="35" fillId="0" borderId="0" xfId="1" applyFont="1"/>
    <xf numFmtId="0" fontId="35" fillId="0" borderId="11" xfId="1" applyFont="1" applyBorder="1"/>
    <xf numFmtId="0" fontId="5" fillId="0" borderId="0" xfId="1" applyFont="1" applyAlignment="1">
      <alignment vertical="center" shrinkToFit="1"/>
    </xf>
    <xf numFmtId="0" fontId="35" fillId="0" borderId="0" xfId="5" applyFont="1"/>
    <xf numFmtId="0" fontId="36" fillId="0" borderId="0" xfId="5" applyFont="1"/>
    <xf numFmtId="0" fontId="37" fillId="0" borderId="0" xfId="5" applyFont="1"/>
    <xf numFmtId="49" fontId="27" fillId="0" borderId="0" xfId="1" applyNumberFormat="1" applyFont="1" applyAlignment="1">
      <alignment horizontal="center"/>
    </xf>
    <xf numFmtId="0" fontId="38" fillId="0" borderId="0" xfId="5" applyFont="1"/>
    <xf numFmtId="0" fontId="39" fillId="0" borderId="0" xfId="5" applyFont="1" applyAlignment="1">
      <alignment horizontal="left" vertical="center" shrinkToFit="1"/>
    </xf>
    <xf numFmtId="0" fontId="40" fillId="0" borderId="0" xfId="1" applyFont="1" applyAlignment="1">
      <alignment horizontal="left" vertical="center"/>
    </xf>
    <xf numFmtId="0" fontId="29" fillId="0" borderId="0" xfId="5" applyFont="1" applyAlignment="1">
      <alignment horizontal="center" vertical="center" shrinkToFit="1"/>
    </xf>
    <xf numFmtId="0" fontId="29" fillId="0" borderId="0" xfId="5" applyFont="1" applyAlignment="1">
      <alignment vertical="center"/>
    </xf>
    <xf numFmtId="0" fontId="42" fillId="0" borderId="0" xfId="1" applyFont="1" applyAlignment="1">
      <alignment horizontal="center" vertical="center" shrinkToFit="1"/>
    </xf>
    <xf numFmtId="0" fontId="42" fillId="0" borderId="0" xfId="1" applyFont="1"/>
    <xf numFmtId="49" fontId="22" fillId="0" borderId="0" xfId="1" applyNumberFormat="1" applyFont="1" applyAlignment="1">
      <alignment horizontal="right" shrinkToFit="1"/>
    </xf>
    <xf numFmtId="49" fontId="7" fillId="0" borderId="0" xfId="1" applyNumberFormat="1" applyFont="1" applyAlignment="1">
      <alignment horizontal="right" shrinkToFit="1"/>
    </xf>
    <xf numFmtId="49" fontId="7" fillId="0" borderId="0" xfId="1" applyNumberFormat="1" applyFont="1" applyAlignment="1">
      <alignment horizontal="right"/>
    </xf>
    <xf numFmtId="0" fontId="16" fillId="0" borderId="0" xfId="1" applyFont="1" applyAlignment="1">
      <alignment shrinkToFit="1"/>
    </xf>
    <xf numFmtId="0" fontId="43" fillId="0" borderId="0" xfId="1" applyFont="1" applyAlignment="1">
      <alignment horizontal="center" vertical="center" shrinkToFit="1"/>
    </xf>
    <xf numFmtId="0" fontId="44" fillId="0" borderId="0" xfId="1" applyFont="1" applyAlignment="1">
      <alignment horizontal="center" vertical="center" shrinkToFit="1"/>
    </xf>
    <xf numFmtId="0" fontId="45" fillId="0" borderId="0" xfId="1" applyFont="1"/>
    <xf numFmtId="0" fontId="47" fillId="0" borderId="0" xfId="5" applyFont="1"/>
    <xf numFmtId="0" fontId="48" fillId="0" borderId="0" xfId="1" applyFont="1"/>
    <xf numFmtId="0" fontId="44" fillId="0" borderId="0" xfId="1" applyFont="1" applyAlignment="1">
      <alignment horizontal="right"/>
    </xf>
    <xf numFmtId="0" fontId="49" fillId="0" borderId="0" xfId="1" applyFont="1" applyAlignment="1">
      <alignment vertical="top"/>
    </xf>
    <xf numFmtId="0" fontId="50" fillId="0" borderId="0" xfId="3" applyFont="1" applyAlignment="1">
      <alignment horizontal="center" vertical="center" shrinkToFit="1"/>
    </xf>
    <xf numFmtId="0" fontId="51" fillId="0" borderId="0" xfId="0" applyFont="1">
      <alignment vertical="center"/>
    </xf>
    <xf numFmtId="0" fontId="51" fillId="0" borderId="0" xfId="0" applyFont="1" applyAlignment="1">
      <alignment vertical="center" shrinkToFit="1"/>
    </xf>
    <xf numFmtId="0" fontId="52" fillId="0" borderId="0" xfId="0" applyFont="1" applyAlignment="1">
      <alignment horizontal="justify" vertical="center"/>
    </xf>
    <xf numFmtId="0" fontId="52" fillId="0" borderId="0" xfId="0" applyFont="1">
      <alignment vertical="center"/>
    </xf>
    <xf numFmtId="0" fontId="53" fillId="0" borderId="0" xfId="0" applyFont="1">
      <alignment vertical="center"/>
    </xf>
    <xf numFmtId="0" fontId="47" fillId="2" borderId="0" xfId="6" applyFont="1" applyFill="1"/>
    <xf numFmtId="0" fontId="38" fillId="2" borderId="0" xfId="5" applyFont="1" applyFill="1"/>
    <xf numFmtId="0" fontId="35" fillId="2" borderId="0" xfId="6" applyFont="1" applyFill="1"/>
    <xf numFmtId="0" fontId="38" fillId="0" borderId="0" xfId="6" applyFont="1"/>
    <xf numFmtId="0" fontId="57" fillId="2" borderId="0" xfId="3" applyFont="1" applyFill="1" applyAlignment="1">
      <alignment horizontal="center" vertical="center" shrinkToFit="1"/>
    </xf>
    <xf numFmtId="0" fontId="58" fillId="2" borderId="0" xfId="0" applyFont="1" applyFill="1" applyAlignment="1">
      <alignment horizontal="center" vertical="center" shrinkToFit="1"/>
    </xf>
    <xf numFmtId="49" fontId="59" fillId="2" borderId="0" xfId="0" applyNumberFormat="1" applyFont="1" applyFill="1" applyAlignment="1">
      <alignment vertical="center" shrinkToFit="1"/>
    </xf>
    <xf numFmtId="0" fontId="60" fillId="2" borderId="0" xfId="6" applyFont="1" applyFill="1"/>
    <xf numFmtId="0" fontId="38" fillId="2" borderId="0" xfId="6" applyFont="1" applyFill="1"/>
    <xf numFmtId="0" fontId="61" fillId="2" borderId="0" xfId="6" applyFont="1" applyFill="1" applyAlignment="1">
      <alignment horizontal="center"/>
    </xf>
    <xf numFmtId="0" fontId="35" fillId="0" borderId="0" xfId="6" applyFont="1"/>
    <xf numFmtId="49" fontId="62" fillId="0" borderId="10" xfId="1" applyNumberFormat="1" applyFont="1" applyBorder="1" applyAlignment="1">
      <alignment horizontal="center"/>
    </xf>
    <xf numFmtId="0" fontId="63" fillId="0" borderId="0" xfId="1" applyFont="1" applyAlignment="1">
      <alignment horizontal="center" vertical="center"/>
    </xf>
    <xf numFmtId="49" fontId="62" fillId="0" borderId="0" xfId="1" applyNumberFormat="1" applyFont="1" applyAlignment="1">
      <alignment horizontal="center"/>
    </xf>
    <xf numFmtId="49" fontId="62" fillId="0" borderId="0" xfId="2" applyNumberFormat="1" applyFont="1" applyAlignment="1">
      <alignment horizontal="center"/>
    </xf>
    <xf numFmtId="0" fontId="64" fillId="0" borderId="0" xfId="1" applyFont="1" applyAlignment="1">
      <alignment horizontal="center" vertical="center"/>
    </xf>
    <xf numFmtId="49" fontId="63" fillId="0" borderId="0" xfId="1" applyNumberFormat="1" applyFont="1" applyAlignment="1">
      <alignment horizontal="center"/>
    </xf>
    <xf numFmtId="56" fontId="65" fillId="0" borderId="3" xfId="2" quotePrefix="1" applyNumberFormat="1" applyFont="1" applyBorder="1" applyAlignment="1">
      <alignment horizontal="center" vertical="center"/>
    </xf>
    <xf numFmtId="49" fontId="66" fillId="0" borderId="0" xfId="1" applyNumberFormat="1" applyFont="1" applyAlignment="1">
      <alignment horizontal="right"/>
    </xf>
    <xf numFmtId="49" fontId="68" fillId="0" borderId="0" xfId="1" applyNumberFormat="1" applyFont="1" applyAlignment="1">
      <alignment horizontal="center"/>
    </xf>
    <xf numFmtId="49" fontId="66" fillId="0" borderId="1" xfId="1" applyNumberFormat="1" applyFont="1" applyBorder="1" applyAlignment="1">
      <alignment horizontal="center"/>
    </xf>
    <xf numFmtId="49" fontId="66" fillId="0" borderId="1" xfId="1" applyNumberFormat="1" applyFont="1" applyBorder="1" applyAlignment="1">
      <alignment horizontal="right"/>
    </xf>
    <xf numFmtId="56" fontId="65" fillId="0" borderId="10" xfId="2" quotePrefix="1" applyNumberFormat="1" applyFont="1" applyBorder="1" applyAlignment="1">
      <alignment horizontal="center" vertical="center"/>
    </xf>
    <xf numFmtId="49" fontId="27" fillId="0" borderId="23" xfId="1" applyNumberFormat="1" applyFont="1" applyBorder="1" applyAlignment="1">
      <alignment horizontal="center"/>
    </xf>
    <xf numFmtId="49" fontId="27" fillId="0" borderId="25" xfId="1" applyNumberFormat="1" applyFont="1" applyBorder="1" applyAlignment="1">
      <alignment horizontal="right"/>
    </xf>
    <xf numFmtId="49" fontId="62" fillId="0" borderId="26" xfId="1" applyNumberFormat="1" applyFont="1" applyBorder="1" applyAlignment="1">
      <alignment horizontal="center"/>
    </xf>
    <xf numFmtId="49" fontId="62" fillId="0" borderId="26" xfId="2" applyNumberFormat="1" applyFont="1" applyBorder="1" applyAlignment="1">
      <alignment horizontal="center"/>
    </xf>
    <xf numFmtId="49" fontId="62" fillId="0" borderId="28" xfId="1" applyNumberFormat="1" applyFont="1" applyBorder="1" applyAlignment="1">
      <alignment horizontal="center"/>
    </xf>
    <xf numFmtId="49" fontId="62" fillId="0" borderId="23" xfId="2" applyNumberFormat="1" applyFont="1" applyBorder="1" applyAlignment="1">
      <alignment horizontal="center"/>
    </xf>
    <xf numFmtId="49" fontId="27" fillId="0" borderId="27" xfId="1" applyNumberFormat="1" applyFont="1" applyBorder="1" applyAlignment="1">
      <alignment horizontal="right"/>
    </xf>
    <xf numFmtId="49" fontId="62" fillId="0" borderId="30" xfId="2" applyNumberFormat="1" applyFont="1" applyBorder="1" applyAlignment="1">
      <alignment horizontal="center"/>
    </xf>
    <xf numFmtId="49" fontId="27" fillId="0" borderId="31" xfId="1" applyNumberFormat="1" applyFont="1" applyBorder="1" applyAlignment="1">
      <alignment horizontal="right"/>
    </xf>
    <xf numFmtId="0" fontId="56" fillId="2" borderId="30" xfId="2" applyFont="1" applyFill="1" applyBorder="1" applyAlignment="1">
      <alignment horizontal="center" vertical="center"/>
    </xf>
    <xf numFmtId="49" fontId="55" fillId="0" borderId="31" xfId="1" applyNumberFormat="1" applyFont="1" applyBorder="1" applyAlignment="1">
      <alignment horizontal="right"/>
    </xf>
    <xf numFmtId="49" fontId="62" fillId="0" borderId="28" xfId="2" applyNumberFormat="1" applyFont="1" applyBorder="1" applyAlignment="1">
      <alignment horizontal="center"/>
    </xf>
    <xf numFmtId="49" fontId="62" fillId="0" borderId="23" xfId="1" applyNumberFormat="1" applyFont="1" applyBorder="1" applyAlignment="1">
      <alignment horizontal="center"/>
    </xf>
    <xf numFmtId="49" fontId="70" fillId="0" borderId="0" xfId="1" applyNumberFormat="1" applyFont="1" applyAlignment="1">
      <alignment horizontal="right"/>
    </xf>
    <xf numFmtId="0" fontId="71" fillId="0" borderId="0" xfId="1" applyFont="1" applyAlignment="1">
      <alignment horizontal="center" vertical="center" shrinkToFit="1"/>
    </xf>
    <xf numFmtId="49" fontId="70" fillId="0" borderId="29" xfId="1" applyNumberFormat="1" applyFont="1" applyBorder="1" applyAlignment="1">
      <alignment horizontal="right"/>
    </xf>
    <xf numFmtId="56" fontId="65" fillId="0" borderId="30" xfId="2" quotePrefix="1" applyNumberFormat="1" applyFont="1" applyBorder="1" applyAlignment="1">
      <alignment horizontal="center" vertical="center"/>
    </xf>
    <xf numFmtId="49" fontId="70" fillId="0" borderId="24" xfId="1" applyNumberFormat="1" applyFont="1" applyBorder="1" applyAlignment="1">
      <alignment horizontal="right"/>
    </xf>
    <xf numFmtId="49" fontId="70" fillId="2" borderId="0" xfId="1" applyNumberFormat="1" applyFont="1" applyFill="1" applyAlignment="1">
      <alignment horizontal="right"/>
    </xf>
    <xf numFmtId="0" fontId="73" fillId="2" borderId="0" xfId="2" applyFont="1" applyFill="1" applyAlignment="1">
      <alignment horizontal="center"/>
    </xf>
    <xf numFmtId="49" fontId="74" fillId="0" borderId="0" xfId="1" applyNumberFormat="1" applyFont="1" applyAlignment="1">
      <alignment horizontal="right"/>
    </xf>
    <xf numFmtId="49" fontId="74" fillId="0" borderId="23" xfId="1" applyNumberFormat="1" applyFont="1" applyBorder="1" applyAlignment="1">
      <alignment horizontal="center"/>
    </xf>
    <xf numFmtId="49" fontId="74" fillId="0" borderId="25" xfId="1" applyNumberFormat="1" applyFont="1" applyBorder="1" applyAlignment="1">
      <alignment horizontal="right"/>
    </xf>
    <xf numFmtId="0" fontId="73" fillId="2" borderId="0" xfId="2" applyFont="1" applyFill="1" applyAlignment="1">
      <alignment horizontal="center" vertical="center"/>
    </xf>
    <xf numFmtId="49" fontId="74" fillId="0" borderId="1" xfId="1" applyNumberFormat="1" applyFont="1" applyBorder="1" applyAlignment="1">
      <alignment horizontal="center"/>
    </xf>
    <xf numFmtId="49" fontId="74" fillId="0" borderId="1" xfId="1" applyNumberFormat="1" applyFont="1" applyBorder="1" applyAlignment="1">
      <alignment horizontal="right"/>
    </xf>
    <xf numFmtId="0" fontId="25" fillId="2" borderId="30" xfId="2" applyFont="1" applyFill="1" applyBorder="1" applyAlignment="1">
      <alignment horizontal="center" vertical="center"/>
    </xf>
    <xf numFmtId="56" fontId="65" fillId="2" borderId="30" xfId="2" quotePrefix="1" applyNumberFormat="1" applyFont="1" applyFill="1" applyBorder="1" applyAlignment="1">
      <alignment horizontal="center" vertical="center"/>
    </xf>
    <xf numFmtId="49" fontId="62" fillId="0" borderId="10" xfId="2" applyNumberFormat="1" applyFont="1" applyBorder="1" applyAlignment="1">
      <alignment horizontal="center"/>
    </xf>
    <xf numFmtId="49" fontId="74" fillId="0" borderId="24" xfId="1" applyNumberFormat="1" applyFont="1" applyBorder="1" applyAlignment="1">
      <alignment horizontal="right"/>
    </xf>
    <xf numFmtId="49" fontId="27" fillId="0" borderId="24" xfId="1" applyNumberFormat="1" applyFont="1" applyBorder="1" applyAlignment="1">
      <alignment horizontal="right"/>
    </xf>
    <xf numFmtId="49" fontId="27" fillId="0" borderId="32" xfId="1" applyNumberFormat="1" applyFont="1" applyBorder="1" applyAlignment="1">
      <alignment horizontal="right"/>
    </xf>
    <xf numFmtId="0" fontId="20" fillId="0" borderId="0" xfId="1" applyFont="1" applyAlignment="1">
      <alignment horizontal="right" shrinkToFit="1"/>
    </xf>
    <xf numFmtId="0" fontId="11" fillId="0" borderId="0" xfId="1" applyFont="1" applyAlignment="1">
      <alignment vertical="top" shrinkToFit="1"/>
    </xf>
    <xf numFmtId="0" fontId="35" fillId="0" borderId="0" xfId="5" applyFont="1" applyAlignment="1">
      <alignment shrinkToFit="1"/>
    </xf>
    <xf numFmtId="0" fontId="37" fillId="0" borderId="0" xfId="5" applyFont="1" applyAlignment="1">
      <alignment shrinkToFit="1"/>
    </xf>
    <xf numFmtId="0" fontId="16" fillId="0" borderId="0" xfId="1" applyFont="1" applyAlignment="1">
      <alignment horizontal="center"/>
    </xf>
    <xf numFmtId="0" fontId="79" fillId="2" borderId="0" xfId="7" applyFont="1" applyFill="1" applyAlignment="1">
      <alignment horizontal="left" vertical="center"/>
    </xf>
    <xf numFmtId="0" fontId="3" fillId="2" borderId="0" xfId="0" applyFont="1" applyFill="1">
      <alignment vertical="center"/>
    </xf>
    <xf numFmtId="0" fontId="2" fillId="2" borderId="0" xfId="0" applyFont="1" applyFill="1">
      <alignment vertical="center"/>
    </xf>
    <xf numFmtId="49" fontId="83" fillId="0" borderId="10" xfId="2" applyNumberFormat="1" applyFont="1" applyBorder="1" applyAlignment="1">
      <alignment horizontal="center"/>
    </xf>
    <xf numFmtId="49" fontId="27" fillId="0" borderId="29" xfId="1" applyNumberFormat="1" applyFont="1" applyBorder="1" applyAlignment="1">
      <alignment horizontal="right"/>
    </xf>
    <xf numFmtId="49" fontId="83" fillId="0" borderId="0" xfId="2" applyNumberFormat="1" applyFont="1" applyAlignment="1">
      <alignment horizontal="center"/>
    </xf>
    <xf numFmtId="49" fontId="83" fillId="0" borderId="30" xfId="2" applyNumberFormat="1" applyFont="1" applyBorder="1" applyAlignment="1">
      <alignment horizontal="center"/>
    </xf>
    <xf numFmtId="49" fontId="83" fillId="0" borderId="26" xfId="2" applyNumberFormat="1" applyFont="1" applyBorder="1" applyAlignment="1">
      <alignment horizontal="center"/>
    </xf>
    <xf numFmtId="49" fontId="83" fillId="0" borderId="33" xfId="2" applyNumberFormat="1" applyFont="1" applyBorder="1" applyAlignment="1">
      <alignment horizontal="center"/>
    </xf>
    <xf numFmtId="49" fontId="83" fillId="0" borderId="26" xfId="1" applyNumberFormat="1" applyFont="1" applyBorder="1" applyAlignment="1">
      <alignment horizontal="center"/>
    </xf>
    <xf numFmtId="49" fontId="83" fillId="0" borderId="10" xfId="1" applyNumberFormat="1" applyFont="1" applyBorder="1" applyAlignment="1">
      <alignment horizontal="center" vertical="top"/>
    </xf>
    <xf numFmtId="49" fontId="80" fillId="0" borderId="10" xfId="1" applyNumberFormat="1" applyFont="1" applyBorder="1" applyAlignment="1">
      <alignment horizontal="center"/>
    </xf>
    <xf numFmtId="49" fontId="80" fillId="0" borderId="31" xfId="1" applyNumberFormat="1" applyFont="1" applyBorder="1" applyAlignment="1">
      <alignment horizontal="center" vertical="top"/>
    </xf>
    <xf numFmtId="56" fontId="69" fillId="2" borderId="0" xfId="6" applyNumberFormat="1" applyFont="1" applyFill="1" applyAlignment="1">
      <alignment horizontal="left" vertical="center" shrinkToFit="1"/>
    </xf>
    <xf numFmtId="0" fontId="54" fillId="0" borderId="0" xfId="0" applyFont="1" applyAlignment="1">
      <alignment vertical="center" shrinkToFit="1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6" fillId="0" borderId="2" xfId="1" applyFont="1" applyBorder="1" applyAlignment="1">
      <alignment horizontal="center" vertical="center"/>
    </xf>
    <xf numFmtId="0" fontId="17" fillId="0" borderId="3" xfId="1" applyFont="1" applyBorder="1" applyAlignment="1">
      <alignment horizontal="left" vertical="center" shrinkToFit="1"/>
    </xf>
    <xf numFmtId="0" fontId="17" fillId="0" borderId="4" xfId="1" applyFont="1" applyBorder="1" applyAlignment="1">
      <alignment horizontal="left" vertical="center" shrinkToFit="1"/>
    </xf>
    <xf numFmtId="0" fontId="17" fillId="0" borderId="5" xfId="1" applyFont="1" applyBorder="1" applyAlignment="1">
      <alignment horizontal="left" vertical="center" shrinkToFit="1"/>
    </xf>
    <xf numFmtId="0" fontId="17" fillId="0" borderId="7" xfId="1" applyFont="1" applyBorder="1" applyAlignment="1">
      <alignment horizontal="left" vertical="center" shrinkToFit="1"/>
    </xf>
    <xf numFmtId="0" fontId="17" fillId="0" borderId="1" xfId="1" applyFont="1" applyBorder="1" applyAlignment="1">
      <alignment horizontal="left" vertical="center" shrinkToFit="1"/>
    </xf>
    <xf numFmtId="0" fontId="17" fillId="0" borderId="8" xfId="1" applyFont="1" applyBorder="1" applyAlignment="1">
      <alignment horizontal="left" vertical="center" shrinkToFit="1"/>
    </xf>
    <xf numFmtId="0" fontId="16" fillId="0" borderId="2" xfId="1" applyFont="1" applyBorder="1" applyAlignment="1">
      <alignment horizontal="center" vertical="center"/>
    </xf>
    <xf numFmtId="0" fontId="15" fillId="0" borderId="2" xfId="1" applyFont="1" applyBorder="1" applyAlignment="1">
      <alignment horizontal="center" vertical="center"/>
    </xf>
    <xf numFmtId="0" fontId="65" fillId="0" borderId="23" xfId="2" applyFont="1" applyBorder="1" applyAlignment="1">
      <alignment horizontal="center" vertical="center"/>
    </xf>
    <xf numFmtId="0" fontId="67" fillId="0" borderId="32" xfId="1" applyFont="1" applyBorder="1"/>
    <xf numFmtId="0" fontId="78" fillId="0" borderId="3" xfId="1" applyFont="1" applyBorder="1" applyAlignment="1">
      <alignment horizontal="left" vertical="center" shrinkToFit="1"/>
    </xf>
    <xf numFmtId="0" fontId="78" fillId="0" borderId="4" xfId="1" applyFont="1" applyBorder="1" applyAlignment="1">
      <alignment horizontal="left" vertical="center" shrinkToFit="1"/>
    </xf>
    <xf numFmtId="0" fontId="78" fillId="0" borderId="5" xfId="1" applyFont="1" applyBorder="1" applyAlignment="1">
      <alignment horizontal="left" vertical="center" shrinkToFit="1"/>
    </xf>
    <xf numFmtId="0" fontId="78" fillId="0" borderId="7" xfId="1" applyFont="1" applyBorder="1" applyAlignment="1">
      <alignment horizontal="left" vertical="center" shrinkToFit="1"/>
    </xf>
    <xf numFmtId="0" fontId="78" fillId="0" borderId="1" xfId="1" applyFont="1" applyBorder="1" applyAlignment="1">
      <alignment horizontal="left" vertical="center" shrinkToFit="1"/>
    </xf>
    <xf numFmtId="0" fontId="78" fillId="0" borderId="8" xfId="1" applyFont="1" applyBorder="1" applyAlignment="1">
      <alignment horizontal="left" vertical="center" shrinkToFit="1"/>
    </xf>
    <xf numFmtId="0" fontId="78" fillId="0" borderId="2" xfId="1" applyFont="1" applyBorder="1" applyAlignment="1">
      <alignment horizontal="center" vertical="center"/>
    </xf>
    <xf numFmtId="0" fontId="65" fillId="2" borderId="7" xfId="2" applyFont="1" applyFill="1" applyBorder="1" applyAlignment="1">
      <alignment horizontal="center" vertical="center"/>
    </xf>
    <xf numFmtId="0" fontId="67" fillId="2" borderId="8" xfId="1" applyFont="1" applyFill="1" applyBorder="1"/>
    <xf numFmtId="0" fontId="16" fillId="2" borderId="0" xfId="1" applyFont="1" applyFill="1"/>
    <xf numFmtId="0" fontId="4" fillId="2" borderId="0" xfId="1" applyFill="1"/>
    <xf numFmtId="49" fontId="70" fillId="2" borderId="0" xfId="1" applyNumberFormat="1" applyFont="1" applyFill="1" applyAlignment="1">
      <alignment horizontal="right"/>
    </xf>
    <xf numFmtId="0" fontId="82" fillId="2" borderId="0" xfId="0" applyFont="1" applyFill="1">
      <alignment vertical="center"/>
    </xf>
    <xf numFmtId="0" fontId="82" fillId="2" borderId="0" xfId="0" applyFont="1" applyFill="1" applyAlignment="1">
      <alignment horizontal="right" vertical="center"/>
    </xf>
    <xf numFmtId="49" fontId="8" fillId="0" borderId="0" xfId="1" applyNumberFormat="1" applyFont="1" applyAlignment="1">
      <alignment vertical="center"/>
    </xf>
    <xf numFmtId="49" fontId="8" fillId="0" borderId="0" xfId="1" quotePrefix="1" applyNumberFormat="1" applyFont="1" applyAlignment="1">
      <alignment vertical="center"/>
    </xf>
    <xf numFmtId="0" fontId="4" fillId="0" borderId="0" xfId="1"/>
    <xf numFmtId="0" fontId="16" fillId="0" borderId="1" xfId="1" applyFont="1" applyBorder="1" applyAlignment="1">
      <alignment horizontal="center"/>
    </xf>
    <xf numFmtId="56" fontId="25" fillId="0" borderId="0" xfId="2" quotePrefix="1" applyNumberFormat="1" applyFont="1" applyAlignment="1">
      <alignment horizontal="center" vertical="center" shrinkToFit="1"/>
    </xf>
    <xf numFmtId="56" fontId="25" fillId="0" borderId="0" xfId="2" applyNumberFormat="1" applyFont="1" applyAlignment="1">
      <alignment horizontal="center" vertical="center" shrinkToFit="1"/>
    </xf>
    <xf numFmtId="0" fontId="78" fillId="7" borderId="3" xfId="1" applyFont="1" applyFill="1" applyBorder="1" applyAlignment="1">
      <alignment horizontal="left" vertical="center" shrinkToFit="1"/>
    </xf>
    <xf numFmtId="0" fontId="78" fillId="7" borderId="4" xfId="1" applyFont="1" applyFill="1" applyBorder="1" applyAlignment="1">
      <alignment horizontal="left" vertical="center" shrinkToFit="1"/>
    </xf>
    <xf numFmtId="0" fontId="78" fillId="7" borderId="5" xfId="1" applyFont="1" applyFill="1" applyBorder="1" applyAlignment="1">
      <alignment horizontal="left" vertical="center" shrinkToFit="1"/>
    </xf>
    <xf numFmtId="0" fontId="78" fillId="7" borderId="7" xfId="1" applyFont="1" applyFill="1" applyBorder="1" applyAlignment="1">
      <alignment horizontal="left" vertical="center" shrinkToFit="1"/>
    </xf>
    <xf numFmtId="0" fontId="78" fillId="7" borderId="1" xfId="1" applyFont="1" applyFill="1" applyBorder="1" applyAlignment="1">
      <alignment horizontal="left" vertical="center" shrinkToFit="1"/>
    </xf>
    <xf numFmtId="0" fontId="78" fillId="7" borderId="8" xfId="1" applyFont="1" applyFill="1" applyBorder="1" applyAlignment="1">
      <alignment horizontal="left" vertical="center" shrinkToFit="1"/>
    </xf>
    <xf numFmtId="0" fontId="72" fillId="0" borderId="6" xfId="1" applyFont="1" applyBorder="1" applyAlignment="1">
      <alignment horizontal="center" vertical="center"/>
    </xf>
    <xf numFmtId="0" fontId="72" fillId="0" borderId="9" xfId="1" applyFont="1" applyBorder="1" applyAlignment="1">
      <alignment horizontal="center" vertical="center"/>
    </xf>
    <xf numFmtId="49" fontId="75" fillId="0" borderId="0" xfId="2" applyNumberFormat="1" applyFont="1" applyAlignment="1">
      <alignment horizontal="center" vertical="center"/>
    </xf>
    <xf numFmtId="0" fontId="76" fillId="0" borderId="24" xfId="0" applyFont="1" applyBorder="1">
      <alignment vertical="center"/>
    </xf>
    <xf numFmtId="0" fontId="76" fillId="0" borderId="11" xfId="0" applyFont="1" applyBorder="1">
      <alignment vertical="center"/>
    </xf>
    <xf numFmtId="0" fontId="65" fillId="0" borderId="7" xfId="2" applyFont="1" applyBorder="1" applyAlignment="1">
      <alignment horizontal="center" vertical="center"/>
    </xf>
    <xf numFmtId="0" fontId="67" fillId="0" borderId="8" xfId="1" applyFont="1" applyBorder="1"/>
    <xf numFmtId="0" fontId="67" fillId="0" borderId="25" xfId="1" applyFont="1" applyBorder="1"/>
    <xf numFmtId="49" fontId="75" fillId="0" borderId="0" xfId="2" applyNumberFormat="1" applyFont="1" applyAlignment="1">
      <alignment horizontal="center" vertical="center" shrinkToFit="1"/>
    </xf>
    <xf numFmtId="0" fontId="76" fillId="0" borderId="11" xfId="0" applyFont="1" applyBorder="1" applyAlignment="1">
      <alignment vertical="center" shrinkToFit="1"/>
    </xf>
    <xf numFmtId="0" fontId="76" fillId="0" borderId="24" xfId="0" applyFont="1" applyBorder="1" applyAlignment="1">
      <alignment vertical="center" shrinkToFit="1"/>
    </xf>
    <xf numFmtId="0" fontId="15" fillId="2" borderId="2" xfId="1" applyFont="1" applyFill="1" applyBorder="1" applyAlignment="1">
      <alignment horizontal="center" vertical="center"/>
    </xf>
    <xf numFmtId="49" fontId="30" fillId="4" borderId="0" xfId="4" applyNumberFormat="1" applyFont="1" applyFill="1" applyAlignment="1">
      <alignment horizontal="center" vertical="center" shrinkToFit="1"/>
    </xf>
    <xf numFmtId="0" fontId="31" fillId="4" borderId="0" xfId="1" applyFont="1" applyFill="1" applyAlignment="1">
      <alignment horizontal="center" vertical="center" shrinkToFit="1"/>
    </xf>
    <xf numFmtId="0" fontId="4" fillId="4" borderId="0" xfId="1" applyFill="1" applyAlignment="1">
      <alignment horizontal="center"/>
    </xf>
    <xf numFmtId="49" fontId="70" fillId="0" borderId="0" xfId="1" applyNumberFormat="1" applyFont="1" applyAlignment="1">
      <alignment horizontal="right"/>
    </xf>
    <xf numFmtId="0" fontId="82" fillId="0" borderId="0" xfId="0" applyFont="1">
      <alignment vertical="center"/>
    </xf>
    <xf numFmtId="0" fontId="82" fillId="0" borderId="0" xfId="0" applyFont="1" applyAlignment="1">
      <alignment horizontal="right" vertical="center"/>
    </xf>
    <xf numFmtId="0" fontId="65" fillId="0" borderId="10" xfId="2" applyFont="1" applyBorder="1" applyAlignment="1">
      <alignment horizontal="center" vertical="center"/>
    </xf>
    <xf numFmtId="0" fontId="67" fillId="0" borderId="0" xfId="1" applyFont="1"/>
    <xf numFmtId="0" fontId="20" fillId="5" borderId="12" xfId="1" applyFont="1" applyFill="1" applyBorder="1" applyAlignment="1">
      <alignment horizontal="center" vertical="center" shrinkToFit="1"/>
    </xf>
    <xf numFmtId="0" fontId="34" fillId="5" borderId="13" xfId="1" applyFont="1" applyFill="1" applyBorder="1" applyAlignment="1">
      <alignment horizontal="center" vertical="center" shrinkToFit="1"/>
    </xf>
    <xf numFmtId="0" fontId="34" fillId="5" borderId="14" xfId="1" applyFont="1" applyFill="1" applyBorder="1" applyAlignment="1">
      <alignment horizontal="center" vertical="center" shrinkToFit="1"/>
    </xf>
    <xf numFmtId="0" fontId="16" fillId="5" borderId="15" xfId="1" applyFont="1" applyFill="1" applyBorder="1" applyAlignment="1">
      <alignment horizontal="center" shrinkToFit="1"/>
    </xf>
    <xf numFmtId="0" fontId="4" fillId="5" borderId="15" xfId="1" applyFill="1" applyBorder="1" applyAlignment="1">
      <alignment horizontal="center" shrinkToFit="1"/>
    </xf>
    <xf numFmtId="0" fontId="20" fillId="6" borderId="12" xfId="1" applyFont="1" applyFill="1" applyBorder="1" applyAlignment="1">
      <alignment horizontal="center" vertical="center" shrinkToFit="1"/>
    </xf>
    <xf numFmtId="0" fontId="34" fillId="6" borderId="13" xfId="1" applyFont="1" applyFill="1" applyBorder="1" applyAlignment="1">
      <alignment horizontal="center" vertical="center" shrinkToFit="1"/>
    </xf>
    <xf numFmtId="0" fontId="34" fillId="6" borderId="14" xfId="1" applyFont="1" applyFill="1" applyBorder="1" applyAlignment="1">
      <alignment horizontal="center" vertical="center" shrinkToFit="1"/>
    </xf>
    <xf numFmtId="49" fontId="80" fillId="3" borderId="0" xfId="1" applyNumberFormat="1" applyFont="1" applyFill="1" applyAlignment="1">
      <alignment horizontal="right"/>
    </xf>
    <xf numFmtId="0" fontId="81" fillId="3" borderId="0" xfId="0" applyFont="1" applyFill="1">
      <alignment vertical="center"/>
    </xf>
    <xf numFmtId="0" fontId="81" fillId="3" borderId="0" xfId="0" applyFont="1" applyFill="1" applyAlignment="1">
      <alignment horizontal="right" vertical="center"/>
    </xf>
    <xf numFmtId="0" fontId="16" fillId="6" borderId="15" xfId="1" applyFont="1" applyFill="1" applyBorder="1" applyAlignment="1">
      <alignment horizontal="center" shrinkToFit="1"/>
    </xf>
    <xf numFmtId="0" fontId="4" fillId="6" borderId="15" xfId="1" applyFill="1" applyBorder="1" applyAlignment="1">
      <alignment horizontal="center" shrinkToFit="1"/>
    </xf>
    <xf numFmtId="0" fontId="16" fillId="4" borderId="16" xfId="1" applyFont="1" applyFill="1" applyBorder="1" applyAlignment="1">
      <alignment horizontal="center" shrinkToFit="1"/>
    </xf>
    <xf numFmtId="0" fontId="4" fillId="4" borderId="17" xfId="1" applyFill="1" applyBorder="1" applyAlignment="1">
      <alignment horizontal="center" shrinkToFit="1"/>
    </xf>
    <xf numFmtId="0" fontId="4" fillId="4" borderId="18" xfId="1" applyFill="1" applyBorder="1" applyAlignment="1">
      <alignment horizontal="center" shrinkToFit="1"/>
    </xf>
    <xf numFmtId="0" fontId="4" fillId="4" borderId="19" xfId="1" applyFill="1" applyBorder="1" applyAlignment="1">
      <alignment horizontal="center" shrinkToFit="1"/>
    </xf>
    <xf numFmtId="0" fontId="4" fillId="4" borderId="20" xfId="1" applyFill="1" applyBorder="1" applyAlignment="1">
      <alignment horizontal="center" shrinkToFit="1"/>
    </xf>
    <xf numFmtId="0" fontId="4" fillId="4" borderId="21" xfId="1" applyFill="1" applyBorder="1" applyAlignment="1">
      <alignment horizontal="center" shrinkToFit="1"/>
    </xf>
    <xf numFmtId="0" fontId="20" fillId="4" borderId="12" xfId="1" applyFont="1" applyFill="1" applyBorder="1" applyAlignment="1">
      <alignment horizontal="center" vertical="center" shrinkToFit="1"/>
    </xf>
    <xf numFmtId="0" fontId="34" fillId="4" borderId="13" xfId="1" applyFont="1" applyFill="1" applyBorder="1" applyAlignment="1">
      <alignment horizontal="center" vertical="center" shrinkToFit="1"/>
    </xf>
    <xf numFmtId="0" fontId="34" fillId="4" borderId="14" xfId="1" applyFont="1" applyFill="1" applyBorder="1" applyAlignment="1">
      <alignment horizontal="center" vertical="center" shrinkToFit="1"/>
    </xf>
    <xf numFmtId="0" fontId="39" fillId="0" borderId="0" xfId="5" applyFont="1" applyAlignment="1">
      <alignment horizontal="center" vertical="center" shrinkToFit="1"/>
    </xf>
    <xf numFmtId="0" fontId="40" fillId="0" borderId="0" xfId="1" applyFont="1" applyAlignment="1">
      <alignment vertical="center" shrinkToFit="1"/>
    </xf>
    <xf numFmtId="0" fontId="2" fillId="0" borderId="0" xfId="0" applyFont="1">
      <alignment vertical="center"/>
    </xf>
    <xf numFmtId="0" fontId="41" fillId="0" borderId="22" xfId="1" applyFont="1" applyBorder="1" applyAlignment="1">
      <alignment horizontal="left" vertical="center" shrinkToFit="1"/>
    </xf>
    <xf numFmtId="0" fontId="41" fillId="0" borderId="0" xfId="1" applyFont="1" applyAlignment="1">
      <alignment horizontal="left" vertical="center" shrinkToFit="1"/>
    </xf>
    <xf numFmtId="0" fontId="4" fillId="0" borderId="0" xfId="1" applyAlignment="1">
      <alignment shrinkToFit="1"/>
    </xf>
    <xf numFmtId="0" fontId="0" fillId="0" borderId="0" xfId="0" applyAlignment="1">
      <alignment vertical="center" shrinkToFit="1"/>
    </xf>
    <xf numFmtId="0" fontId="8" fillId="4" borderId="0" xfId="1" applyFont="1" applyFill="1" applyAlignment="1">
      <alignment horizontal="center" shrinkToFit="1"/>
    </xf>
    <xf numFmtId="0" fontId="32" fillId="4" borderId="0" xfId="1" applyFont="1" applyFill="1" applyAlignment="1">
      <alignment horizontal="center" shrinkToFit="1"/>
    </xf>
    <xf numFmtId="49" fontId="65" fillId="2" borderId="0" xfId="2" applyNumberFormat="1" applyFont="1" applyFill="1" applyAlignment="1">
      <alignment horizontal="center" vertical="center" shrinkToFit="1"/>
    </xf>
    <xf numFmtId="0" fontId="77" fillId="2" borderId="11" xfId="0" applyFont="1" applyFill="1" applyBorder="1" applyAlignment="1">
      <alignment vertical="center" shrinkToFit="1"/>
    </xf>
    <xf numFmtId="0" fontId="77" fillId="2" borderId="24" xfId="0" applyFont="1" applyFill="1" applyBorder="1" applyAlignment="1">
      <alignment vertical="center" shrinkToFit="1"/>
    </xf>
    <xf numFmtId="49" fontId="27" fillId="0" borderId="29" xfId="1" applyNumberFormat="1" applyFont="1" applyBorder="1" applyAlignment="1">
      <alignment vertical="top"/>
    </xf>
    <xf numFmtId="0" fontId="27" fillId="0" borderId="24" xfId="1" applyFont="1" applyBorder="1"/>
    <xf numFmtId="0" fontId="35" fillId="0" borderId="25" xfId="1" applyFont="1" applyBorder="1"/>
    <xf numFmtId="0" fontId="83" fillId="0" borderId="0" xfId="1" applyFont="1" applyBorder="1"/>
    <xf numFmtId="0" fontId="83" fillId="0" borderId="30" xfId="1" applyFont="1" applyBorder="1"/>
  </cellXfs>
  <cellStyles count="8">
    <cellStyle name="標準" xfId="0" builtinId="0"/>
    <cellStyle name="標準 2 2" xfId="1" xr:uid="{0703363B-8E0B-4100-A92E-A52FB5580EA9}"/>
    <cellStyle name="標準 3 2 2" xfId="4" xr:uid="{9566A58C-D928-4128-B0BA-79BFAE16CE13}"/>
    <cellStyle name="標準_第31回秋季中央大会一部１" xfId="3" xr:uid="{81929752-EB7F-4982-81FE-E42253D63362}"/>
    <cellStyle name="標準_第33回秋季中央大会Y2" xfId="7" xr:uid="{E3A0C1FC-7F11-4D9B-9C64-DD041605A5B5}"/>
    <cellStyle name="標準_第34回秋季中央大会一部" xfId="5" xr:uid="{4F14256D-D79C-487B-8EE2-404186DA3B95}"/>
    <cellStyle name="標準_第34回秋季中央大会二部" xfId="6" xr:uid="{1D900397-EFDA-4BD2-B720-2B0DABC5FF50}"/>
    <cellStyle name="標準_第８回低学年大会" xfId="2" xr:uid="{CBEA19A6-EC30-4B94-9DE5-35BDCACBCB8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pinpon\&#26032;&#12375;&#12356;&#65420;&#65387;&#65433;&#65408;&#65438;\&#22899;&#12471;&#12531;&#12464;&#1252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C1E92-E592-4EC8-A283-35B9975B7FDA}">
  <sheetPr>
    <tabColor rgb="FFFFFF00"/>
  </sheetPr>
  <dimension ref="A1:AT103"/>
  <sheetViews>
    <sheetView showGridLines="0" tabSelected="1" topLeftCell="A21" zoomScaleNormal="100" workbookViewId="0">
      <selection activeCell="V32" sqref="V32"/>
    </sheetView>
  </sheetViews>
  <sheetFormatPr defaultColWidth="8.25" defaultRowHeight="18"/>
  <cols>
    <col min="1" max="1" width="5.08203125" style="77" customWidth="1"/>
    <col min="2" max="2" width="1.9140625" style="78" customWidth="1"/>
    <col min="3" max="6" width="4.6640625" style="72" customWidth="1"/>
    <col min="7" max="7" width="6.08203125" style="72" customWidth="1"/>
    <col min="8" max="10" width="2.4140625" style="72" customWidth="1"/>
    <col min="11" max="11" width="3.83203125" style="73" bestFit="1" customWidth="1"/>
    <col min="12" max="12" width="7.33203125" style="5" bestFit="1" customWidth="1"/>
    <col min="13" max="13" width="2.33203125" style="74" customWidth="1"/>
    <col min="14" max="14" width="6.5" style="107" customWidth="1"/>
    <col min="15" max="15" width="2.5" style="75" customWidth="1"/>
    <col min="16" max="16" width="5.83203125" style="76" bestFit="1" customWidth="1"/>
    <col min="17" max="17" width="1.9140625" style="75" customWidth="1"/>
    <col min="18" max="18" width="5.5" style="76" bestFit="1" customWidth="1"/>
    <col min="19" max="19" width="2.75" style="75" customWidth="1"/>
    <col min="20" max="20" width="5.5" style="76" customWidth="1"/>
    <col min="21" max="21" width="3.58203125" style="75" customWidth="1"/>
    <col min="22" max="22" width="2.1640625" style="76" customWidth="1"/>
    <col min="23" max="33" width="2.1640625" style="53" customWidth="1"/>
    <col min="34" max="34" width="2.83203125" style="10" customWidth="1"/>
    <col min="35" max="35" width="7" style="62" customWidth="1"/>
    <col min="36" max="36" width="3.6640625" style="82" bestFit="1" customWidth="1"/>
    <col min="37" max="37" width="3.6640625" style="82" customWidth="1"/>
    <col min="38" max="38" width="18.4140625" style="82" customWidth="1"/>
    <col min="39" max="39" width="12.08203125" style="82" customWidth="1"/>
    <col min="40" max="42" width="8.25" style="10"/>
    <col min="43" max="43" width="21.6640625" customWidth="1"/>
    <col min="44" max="16384" width="8.25" style="10"/>
  </cols>
  <sheetData>
    <row r="1" spans="1:46" ht="22">
      <c r="C1" s="1"/>
      <c r="D1" s="2"/>
      <c r="E1" s="2"/>
      <c r="F1" s="2"/>
      <c r="G1" s="3" t="s">
        <v>0</v>
      </c>
      <c r="H1" s="2"/>
      <c r="I1" s="2"/>
      <c r="J1" s="2"/>
      <c r="K1" s="4"/>
      <c r="M1" s="6"/>
      <c r="N1" s="103"/>
      <c r="O1" s="7"/>
      <c r="P1" s="8"/>
      <c r="Q1" s="7"/>
      <c r="R1" s="4"/>
      <c r="S1" s="7"/>
      <c r="T1" s="4"/>
      <c r="U1" s="7"/>
      <c r="V1" s="4"/>
      <c r="W1" s="9"/>
      <c r="X1" s="9"/>
      <c r="Y1" s="9"/>
      <c r="Z1" s="10"/>
      <c r="AA1" s="10"/>
      <c r="AB1" s="10"/>
      <c r="AC1" s="10"/>
      <c r="AD1" s="10"/>
      <c r="AE1" s="10"/>
      <c r="AF1" s="10"/>
      <c r="AG1" s="10"/>
      <c r="AI1" s="11"/>
    </row>
    <row r="2" spans="1:46" s="13" customFormat="1" ht="14" customHeight="1">
      <c r="A2" s="146"/>
      <c r="B2" s="79"/>
      <c r="C2" s="12"/>
      <c r="D2" s="12"/>
      <c r="E2" s="12"/>
      <c r="F2" s="12"/>
      <c r="G2" s="12"/>
      <c r="H2" s="12"/>
      <c r="I2" s="12"/>
      <c r="J2" s="128"/>
      <c r="L2" s="14"/>
      <c r="M2" s="15"/>
      <c r="N2" s="193"/>
      <c r="O2" s="194"/>
      <c r="P2" s="195"/>
      <c r="Q2" s="195"/>
      <c r="R2" s="195"/>
      <c r="S2" s="195"/>
      <c r="T2" s="195"/>
      <c r="U2" s="195"/>
      <c r="V2" s="195"/>
      <c r="W2" s="195"/>
      <c r="X2" s="195"/>
      <c r="Y2" s="17"/>
      <c r="Z2" s="17"/>
      <c r="AA2" s="17"/>
      <c r="AB2" s="17"/>
      <c r="AC2" s="17"/>
      <c r="AD2" s="17"/>
      <c r="AE2" s="17"/>
      <c r="AF2" s="17"/>
      <c r="AG2" s="17"/>
      <c r="AI2" s="18"/>
      <c r="AJ2" s="83"/>
      <c r="AK2" s="83"/>
      <c r="AL2" s="83"/>
      <c r="AM2" s="83"/>
    </row>
    <row r="3" spans="1:46" s="19" customFormat="1" ht="13" customHeight="1">
      <c r="A3" s="147"/>
      <c r="C3" s="151"/>
      <c r="D3" s="150"/>
      <c r="E3" s="150"/>
      <c r="F3" s="150"/>
      <c r="G3" s="150"/>
      <c r="H3"/>
      <c r="I3"/>
      <c r="J3"/>
      <c r="K3"/>
      <c r="L3"/>
      <c r="M3"/>
      <c r="N3"/>
      <c r="O3"/>
      <c r="P3"/>
      <c r="Q3"/>
      <c r="R3"/>
      <c r="S3"/>
      <c r="T3"/>
      <c r="Y3" s="20"/>
      <c r="Z3" s="20"/>
      <c r="AA3" s="20"/>
      <c r="AB3" s="20"/>
      <c r="AC3" s="20"/>
      <c r="AD3" s="20"/>
      <c r="AE3" s="20"/>
      <c r="AF3" s="20"/>
      <c r="AG3" s="20"/>
      <c r="AI3" s="21"/>
      <c r="AJ3" s="84"/>
      <c r="AK3" s="84"/>
      <c r="AL3" s="84"/>
      <c r="AM3" s="84"/>
    </row>
    <row r="4" spans="1:46" s="19" customFormat="1" ht="16">
      <c r="A4" s="147"/>
      <c r="B4" s="80" t="s">
        <v>1</v>
      </c>
      <c r="C4" s="196" t="s">
        <v>2</v>
      </c>
      <c r="D4" s="196"/>
      <c r="E4" s="196"/>
      <c r="F4" s="196"/>
      <c r="G4" s="196"/>
      <c r="H4" s="196" t="s">
        <v>3</v>
      </c>
      <c r="I4" s="196"/>
      <c r="J4" s="196"/>
      <c r="K4" s="22" t="s">
        <v>4</v>
      </c>
      <c r="L4" s="197"/>
      <c r="M4" s="198"/>
      <c r="N4" s="197"/>
      <c r="O4" s="198"/>
      <c r="P4" s="197"/>
      <c r="Q4" s="198"/>
      <c r="R4" s="197"/>
      <c r="S4" s="198"/>
      <c r="T4" s="197"/>
      <c r="U4" s="198"/>
      <c r="V4" s="23"/>
      <c r="W4" s="24"/>
      <c r="X4" s="16"/>
      <c r="Y4" s="20"/>
      <c r="Z4" s="20"/>
      <c r="AA4" s="20"/>
      <c r="AB4" s="20"/>
      <c r="AC4" s="20"/>
      <c r="AD4" s="20"/>
      <c r="AE4" s="20"/>
      <c r="AF4" s="20"/>
      <c r="AG4" s="20"/>
      <c r="AI4" s="21"/>
      <c r="AJ4" s="84"/>
      <c r="AK4" s="84"/>
      <c r="AL4" s="84"/>
      <c r="AM4" s="84"/>
    </row>
    <row r="5" spans="1:46" ht="11.15" customHeight="1" thickBot="1">
      <c r="B5" s="168">
        <v>18</v>
      </c>
      <c r="C5" s="199" t="str">
        <f>VLOOKUP(B5,$AJ$5:$AN$36,3,FALSE)</f>
        <v>千城台レッドシャーク</v>
      </c>
      <c r="D5" s="200"/>
      <c r="E5" s="200"/>
      <c r="F5" s="200"/>
      <c r="G5" s="201"/>
      <c r="H5" s="185" t="str">
        <f>VLOOKUP(B5,$AJ$5:$AN$36,2,FALSE)</f>
        <v>若</v>
      </c>
      <c r="I5" s="185"/>
      <c r="J5" s="185"/>
      <c r="K5" s="205">
        <v>1</v>
      </c>
      <c r="L5" s="114"/>
      <c r="M5" s="115"/>
      <c r="N5" s="104"/>
      <c r="O5" s="27"/>
      <c r="P5" s="27"/>
      <c r="Q5" s="27"/>
      <c r="R5" s="27"/>
      <c r="S5" s="27"/>
      <c r="T5" s="27"/>
      <c r="U5" s="27"/>
      <c r="V5" s="28"/>
      <c r="W5" s="29"/>
      <c r="X5" s="30"/>
      <c r="Y5" s="31"/>
      <c r="Z5" s="188"/>
      <c r="AA5" s="189"/>
      <c r="AB5" s="189"/>
      <c r="AC5" s="31"/>
      <c r="AD5" s="10"/>
      <c r="AE5" s="10"/>
      <c r="AF5" s="10"/>
      <c r="AG5" s="10"/>
      <c r="AI5" s="11"/>
      <c r="AJ5" s="85">
        <v>1</v>
      </c>
      <c r="AK5" s="85" t="s">
        <v>5</v>
      </c>
      <c r="AL5" s="86" t="s">
        <v>6</v>
      </c>
      <c r="AN5" s="32"/>
      <c r="AT5" s="33"/>
    </row>
    <row r="6" spans="1:46" ht="11.15" customHeight="1" thickTop="1" thickBot="1">
      <c r="A6" s="77" t="s">
        <v>137</v>
      </c>
      <c r="B6" s="168"/>
      <c r="C6" s="202"/>
      <c r="D6" s="203"/>
      <c r="E6" s="203"/>
      <c r="F6" s="203"/>
      <c r="G6" s="204"/>
      <c r="H6" s="185"/>
      <c r="I6" s="185"/>
      <c r="J6" s="185"/>
      <c r="K6" s="206"/>
      <c r="L6" s="113" t="s">
        <v>48</v>
      </c>
      <c r="M6" s="131" t="s">
        <v>51</v>
      </c>
      <c r="N6" s="116" t="s">
        <v>69</v>
      </c>
      <c r="O6" s="115"/>
      <c r="P6" s="27"/>
      <c r="Q6" s="27"/>
      <c r="R6" s="27"/>
      <c r="S6" s="27"/>
      <c r="T6" s="27"/>
      <c r="U6" s="27"/>
      <c r="V6" s="28"/>
      <c r="W6" s="29"/>
      <c r="X6" s="30"/>
      <c r="Y6" s="31"/>
      <c r="Z6" s="34"/>
      <c r="AA6" s="188"/>
      <c r="AB6" s="189"/>
      <c r="AC6" s="189"/>
      <c r="AD6" s="10"/>
      <c r="AE6" s="10"/>
      <c r="AF6" s="10"/>
      <c r="AG6" s="10"/>
      <c r="AI6" s="11"/>
      <c r="AJ6" s="85">
        <f t="shared" ref="AJ6:AJ36" si="0">AJ5+1</f>
        <v>2</v>
      </c>
      <c r="AK6" s="85" t="s">
        <v>5</v>
      </c>
      <c r="AL6" s="86" t="s">
        <v>7</v>
      </c>
      <c r="AN6" s="32"/>
    </row>
    <row r="7" spans="1:46" ht="11.15" customHeight="1" thickTop="1">
      <c r="B7" s="168">
        <v>32</v>
      </c>
      <c r="C7" s="169" t="str">
        <f>VLOOKUP(B7,$AJ$5:$AN$36,3,FALSE)</f>
        <v>磯辺シャークス・打瀬ベイバスターズ合同</v>
      </c>
      <c r="D7" s="170"/>
      <c r="E7" s="170"/>
      <c r="F7" s="170"/>
      <c r="G7" s="171"/>
      <c r="H7" s="175" t="str">
        <f>VLOOKUP(B7,$AJ$5:$AN$36,2,FALSE)</f>
        <v>美</v>
      </c>
      <c r="I7" s="175"/>
      <c r="J7" s="175"/>
      <c r="K7" s="176">
        <v>2</v>
      </c>
      <c r="L7" s="210" t="s">
        <v>50</v>
      </c>
      <c r="M7" s="211"/>
      <c r="N7" s="102" t="s">
        <v>68</v>
      </c>
      <c r="O7" s="143" t="s">
        <v>106</v>
      </c>
      <c r="P7" s="27"/>
      <c r="Q7" s="27"/>
      <c r="R7" s="27"/>
      <c r="S7" s="27"/>
      <c r="T7" s="27"/>
      <c r="U7" s="27"/>
      <c r="V7" s="28"/>
      <c r="W7" s="29"/>
      <c r="X7" s="30"/>
      <c r="Y7" s="31"/>
      <c r="Z7" s="31"/>
      <c r="AA7" s="188"/>
      <c r="AB7" s="189"/>
      <c r="AC7" s="189"/>
      <c r="AD7" s="10"/>
      <c r="AE7" s="10"/>
      <c r="AF7" s="10"/>
      <c r="AG7" s="10"/>
      <c r="AI7" s="11"/>
      <c r="AJ7" s="85">
        <f t="shared" si="0"/>
        <v>3</v>
      </c>
      <c r="AK7" s="85" t="s">
        <v>5</v>
      </c>
      <c r="AL7" s="86" t="s">
        <v>8</v>
      </c>
      <c r="AN7" s="32"/>
    </row>
    <row r="8" spans="1:46" ht="11.15" customHeight="1" thickBot="1">
      <c r="B8" s="168"/>
      <c r="C8" s="172"/>
      <c r="D8" s="173"/>
      <c r="E8" s="173"/>
      <c r="F8" s="173"/>
      <c r="G8" s="174"/>
      <c r="H8" s="175"/>
      <c r="I8" s="175"/>
      <c r="J8" s="175"/>
      <c r="K8" s="176"/>
      <c r="L8" s="110"/>
      <c r="M8" s="109"/>
      <c r="N8" s="207" t="s">
        <v>91</v>
      </c>
      <c r="O8" s="208"/>
      <c r="P8" s="116" t="s">
        <v>113</v>
      </c>
      <c r="Q8" s="115"/>
      <c r="R8" s="27"/>
      <c r="S8" s="27"/>
      <c r="T8" s="27"/>
      <c r="U8" s="27"/>
      <c r="V8" s="28"/>
      <c r="W8" s="29"/>
      <c r="X8" s="30"/>
      <c r="Y8" s="31"/>
      <c r="Z8" s="31"/>
      <c r="AA8" s="188"/>
      <c r="AB8" s="189"/>
      <c r="AC8" s="189"/>
      <c r="AD8" s="10"/>
      <c r="AE8" s="10"/>
      <c r="AF8" s="10"/>
      <c r="AG8" s="10"/>
      <c r="AI8" s="11"/>
      <c r="AJ8" s="85">
        <f t="shared" si="0"/>
        <v>4</v>
      </c>
      <c r="AK8" s="85" t="s">
        <v>5</v>
      </c>
      <c r="AL8" s="86" t="s">
        <v>9</v>
      </c>
    </row>
    <row r="9" spans="1:46" ht="11.15" customHeight="1" thickTop="1">
      <c r="B9" s="168">
        <v>11</v>
      </c>
      <c r="C9" s="169" t="str">
        <f>VLOOKUP(B9,$AJ$5:$AN$36,3,FALSE)</f>
        <v>穴川タイガース</v>
      </c>
      <c r="D9" s="170"/>
      <c r="E9" s="170"/>
      <c r="F9" s="170"/>
      <c r="G9" s="171"/>
      <c r="H9" s="175" t="str">
        <f>VLOOKUP(B9,$AJ$5:$AN$36,2,FALSE)</f>
        <v>稲</v>
      </c>
      <c r="I9" s="175"/>
      <c r="J9" s="175"/>
      <c r="K9" s="176">
        <v>3</v>
      </c>
      <c r="L9" s="111"/>
      <c r="M9" s="112"/>
      <c r="N9" s="207" t="s">
        <v>92</v>
      </c>
      <c r="O9" s="209"/>
      <c r="P9" s="102" t="s">
        <v>114</v>
      </c>
      <c r="Q9" s="155"/>
      <c r="R9" s="27"/>
      <c r="S9" s="27"/>
      <c r="T9" s="27"/>
      <c r="U9" s="27"/>
      <c r="V9" s="28"/>
      <c r="W9" s="29"/>
      <c r="X9" s="30"/>
      <c r="Y9" s="31"/>
      <c r="Z9" s="31"/>
      <c r="AA9" s="188"/>
      <c r="AB9" s="189"/>
      <c r="AC9" s="189"/>
      <c r="AD9" s="10"/>
      <c r="AE9" s="10"/>
      <c r="AF9" s="10"/>
      <c r="AG9" s="10"/>
      <c r="AI9" s="11"/>
      <c r="AJ9" s="85">
        <f t="shared" si="0"/>
        <v>5</v>
      </c>
      <c r="AK9" s="85" t="s">
        <v>10</v>
      </c>
      <c r="AL9" s="86" t="s">
        <v>11</v>
      </c>
      <c r="AN9" s="37"/>
    </row>
    <row r="10" spans="1:46" ht="11.15" customHeight="1" thickBot="1">
      <c r="B10" s="168"/>
      <c r="C10" s="172"/>
      <c r="D10" s="173"/>
      <c r="E10" s="173"/>
      <c r="F10" s="173"/>
      <c r="G10" s="174"/>
      <c r="H10" s="175"/>
      <c r="I10" s="175"/>
      <c r="J10" s="175"/>
      <c r="K10" s="176"/>
      <c r="L10" s="108" t="s">
        <v>49</v>
      </c>
      <c r="M10" s="127" t="s">
        <v>52</v>
      </c>
      <c r="N10" s="126" t="s">
        <v>67</v>
      </c>
      <c r="O10" s="120"/>
      <c r="P10" s="35"/>
      <c r="Q10" s="144"/>
      <c r="R10" s="27"/>
      <c r="S10" s="27"/>
      <c r="T10" s="27"/>
      <c r="U10" s="27"/>
      <c r="V10" s="28"/>
      <c r="W10" s="29"/>
      <c r="X10" s="30"/>
      <c r="Y10" s="31"/>
      <c r="Z10" s="31"/>
      <c r="AA10" s="188"/>
      <c r="AB10" s="189"/>
      <c r="AC10" s="189"/>
      <c r="AD10" s="10"/>
      <c r="AE10" s="10"/>
      <c r="AF10" s="10"/>
      <c r="AG10" s="10"/>
      <c r="AI10" s="11"/>
      <c r="AJ10" s="85">
        <f t="shared" si="0"/>
        <v>6</v>
      </c>
      <c r="AK10" s="85" t="s">
        <v>10</v>
      </c>
      <c r="AL10" s="86" t="s">
        <v>12</v>
      </c>
      <c r="AN10" s="32"/>
    </row>
    <row r="11" spans="1:46" ht="11.15" customHeight="1" thickTop="1" thickBot="1">
      <c r="B11" s="168">
        <v>15</v>
      </c>
      <c r="C11" s="169" t="str">
        <f>VLOOKUP(B11,$AJ$5:$AN$36,3,FALSE)</f>
        <v>ツインズ・柏井</v>
      </c>
      <c r="D11" s="170"/>
      <c r="E11" s="170"/>
      <c r="F11" s="170"/>
      <c r="G11" s="171"/>
      <c r="H11" s="175" t="str">
        <f>VLOOKUP(B11,$AJ$5:$AN$36,2,FALSE)</f>
        <v>花</v>
      </c>
      <c r="I11" s="175"/>
      <c r="J11" s="175"/>
      <c r="K11" s="176">
        <v>4</v>
      </c>
      <c r="L11" s="177" t="s">
        <v>50</v>
      </c>
      <c r="M11" s="178"/>
      <c r="N11" s="105" t="s">
        <v>68</v>
      </c>
      <c r="O11" s="27"/>
      <c r="P11" s="27"/>
      <c r="Q11" s="144"/>
      <c r="R11" s="27"/>
      <c r="S11" s="27"/>
      <c r="T11" s="27"/>
      <c r="U11" s="27"/>
      <c r="V11" s="28"/>
      <c r="W11" s="29"/>
      <c r="X11" s="30"/>
      <c r="Y11" s="31"/>
      <c r="Z11" s="31"/>
      <c r="AA11" s="188"/>
      <c r="AB11" s="189"/>
      <c r="AC11" s="189"/>
      <c r="AD11" s="10"/>
      <c r="AE11" s="10"/>
      <c r="AF11" s="10"/>
      <c r="AG11" s="10"/>
      <c r="AI11" s="11"/>
      <c r="AJ11" s="85">
        <f t="shared" si="0"/>
        <v>7</v>
      </c>
      <c r="AK11" s="85" t="s">
        <v>10</v>
      </c>
      <c r="AL11" s="86" t="s">
        <v>13</v>
      </c>
      <c r="AN11" s="32"/>
    </row>
    <row r="12" spans="1:46" ht="11.15" customHeight="1" thickTop="1" thickBot="1">
      <c r="B12" s="168"/>
      <c r="C12" s="172"/>
      <c r="D12" s="173"/>
      <c r="E12" s="173"/>
      <c r="F12" s="173"/>
      <c r="G12" s="174"/>
      <c r="H12" s="175"/>
      <c r="I12" s="175"/>
      <c r="J12" s="175"/>
      <c r="K12" s="176"/>
      <c r="L12" s="36"/>
      <c r="M12" s="27"/>
      <c r="N12" s="190" t="s">
        <v>147</v>
      </c>
      <c r="O12" s="191"/>
      <c r="P12" s="191"/>
      <c r="Q12" s="144" t="s">
        <v>131</v>
      </c>
      <c r="R12" s="158" t="s">
        <v>163</v>
      </c>
      <c r="S12" s="115"/>
      <c r="T12" s="27"/>
      <c r="U12" s="27"/>
      <c r="V12" s="28"/>
      <c r="W12" s="29"/>
      <c r="X12" s="30"/>
      <c r="Y12" s="31"/>
      <c r="Z12" s="31"/>
      <c r="AA12" s="31"/>
      <c r="AB12" s="31"/>
      <c r="AC12" s="31"/>
      <c r="AD12" s="10"/>
      <c r="AE12" s="10"/>
      <c r="AF12" s="10"/>
      <c r="AG12" s="10"/>
      <c r="AI12" s="11"/>
      <c r="AJ12" s="85">
        <f t="shared" si="0"/>
        <v>8</v>
      </c>
      <c r="AK12" s="85" t="s">
        <v>10</v>
      </c>
      <c r="AL12" s="86" t="s">
        <v>14</v>
      </c>
      <c r="AN12" s="32"/>
    </row>
    <row r="13" spans="1:46" ht="11.15" customHeight="1" thickTop="1">
      <c r="B13" s="168">
        <v>14</v>
      </c>
      <c r="C13" s="169" t="str">
        <f>VLOOKUP(B13,$AJ$5:$AN$36,3,FALSE)</f>
        <v>武石ブルーサンダー</v>
      </c>
      <c r="D13" s="170"/>
      <c r="E13" s="170"/>
      <c r="F13" s="170"/>
      <c r="G13" s="171"/>
      <c r="H13" s="175" t="str">
        <f>VLOOKUP(B13,$AJ$5:$AN$36,2,FALSE)</f>
        <v>花</v>
      </c>
      <c r="I13" s="175"/>
      <c r="J13" s="175"/>
      <c r="K13" s="176">
        <v>5</v>
      </c>
      <c r="L13" s="25"/>
      <c r="M13" s="26"/>
      <c r="N13" s="190" t="s">
        <v>153</v>
      </c>
      <c r="O13" s="192"/>
      <c r="P13" s="192"/>
      <c r="Q13" s="27"/>
      <c r="R13" s="154" t="s">
        <v>161</v>
      </c>
      <c r="S13" s="27"/>
      <c r="T13" s="35"/>
      <c r="U13" s="27"/>
      <c r="V13" s="28"/>
      <c r="W13" s="29"/>
      <c r="X13" s="30"/>
      <c r="Y13" s="31"/>
      <c r="Z13" s="188"/>
      <c r="AA13" s="189"/>
      <c r="AB13" s="189"/>
      <c r="AC13" s="31"/>
      <c r="AD13" s="10"/>
      <c r="AE13" s="10"/>
      <c r="AF13" s="10"/>
      <c r="AG13" s="10"/>
      <c r="AI13" s="39"/>
      <c r="AJ13" s="85">
        <f t="shared" si="0"/>
        <v>9</v>
      </c>
      <c r="AK13" s="85" t="s">
        <v>10</v>
      </c>
      <c r="AL13" s="86" t="s">
        <v>15</v>
      </c>
      <c r="AN13" s="32"/>
    </row>
    <row r="14" spans="1:46" ht="11.15" customHeight="1" thickBot="1">
      <c r="B14" s="168"/>
      <c r="C14" s="172"/>
      <c r="D14" s="173"/>
      <c r="E14" s="173"/>
      <c r="F14" s="173"/>
      <c r="G14" s="174"/>
      <c r="H14" s="175"/>
      <c r="I14" s="175"/>
      <c r="J14" s="175"/>
      <c r="K14" s="176"/>
      <c r="L14" s="108" t="s">
        <v>73</v>
      </c>
      <c r="M14" s="127" t="s">
        <v>53</v>
      </c>
      <c r="N14" s="119" t="s">
        <v>98</v>
      </c>
      <c r="O14" s="115"/>
      <c r="P14" s="40"/>
      <c r="Q14" s="27"/>
      <c r="R14" s="35"/>
      <c r="S14" s="27"/>
      <c r="T14" s="35"/>
      <c r="U14" s="27"/>
      <c r="V14" s="28"/>
      <c r="W14" s="29"/>
      <c r="X14" s="30"/>
      <c r="Y14" s="31"/>
      <c r="Z14" s="188"/>
      <c r="AA14" s="189"/>
      <c r="AB14" s="189"/>
      <c r="AC14" s="31"/>
      <c r="AD14" s="10"/>
      <c r="AE14" s="10"/>
      <c r="AF14" s="10"/>
      <c r="AG14" s="10"/>
      <c r="AI14" s="39"/>
      <c r="AJ14" s="85">
        <f t="shared" si="0"/>
        <v>10</v>
      </c>
      <c r="AK14" s="85" t="s">
        <v>10</v>
      </c>
      <c r="AL14" s="86" t="s">
        <v>16</v>
      </c>
      <c r="AN14" s="32"/>
    </row>
    <row r="15" spans="1:46" ht="11.15" customHeight="1" thickTop="1" thickBot="1">
      <c r="B15" s="168">
        <v>25</v>
      </c>
      <c r="C15" s="169" t="str">
        <f>VLOOKUP(B15,$AJ$5:$AN$36,3,FALSE)</f>
        <v>有吉メッツ</v>
      </c>
      <c r="D15" s="170"/>
      <c r="E15" s="170"/>
      <c r="F15" s="170"/>
      <c r="G15" s="171"/>
      <c r="H15" s="175" t="str">
        <f>VLOOKUP(B15,$AJ$5:$AN$36,2,FALSE)</f>
        <v>緑</v>
      </c>
      <c r="I15" s="175"/>
      <c r="J15" s="175"/>
      <c r="K15" s="176">
        <v>6</v>
      </c>
      <c r="L15" s="177" t="s">
        <v>70</v>
      </c>
      <c r="M15" s="212"/>
      <c r="N15" s="118" t="s">
        <v>99</v>
      </c>
      <c r="O15" s="27" t="s">
        <v>107</v>
      </c>
      <c r="P15" s="41"/>
      <c r="Q15" s="27"/>
      <c r="R15" s="35"/>
      <c r="S15" s="27"/>
      <c r="T15" s="35"/>
      <c r="U15" s="27"/>
      <c r="V15" s="28"/>
      <c r="W15" s="29"/>
      <c r="X15" s="30"/>
      <c r="Y15" s="31"/>
      <c r="Z15" s="188"/>
      <c r="AA15" s="189"/>
      <c r="AB15" s="189"/>
      <c r="AC15" s="31"/>
      <c r="AD15" s="10"/>
      <c r="AE15" s="10"/>
      <c r="AF15" s="10"/>
      <c r="AG15" s="10"/>
      <c r="AI15" s="11"/>
      <c r="AJ15" s="85">
        <f t="shared" si="0"/>
        <v>11</v>
      </c>
      <c r="AK15" s="85" t="s">
        <v>10</v>
      </c>
      <c r="AL15" s="86" t="s">
        <v>17</v>
      </c>
      <c r="AN15" s="32"/>
    </row>
    <row r="16" spans="1:46" ht="11.15" customHeight="1" thickTop="1" thickBot="1">
      <c r="B16" s="168"/>
      <c r="C16" s="172"/>
      <c r="D16" s="173"/>
      <c r="E16" s="173"/>
      <c r="F16" s="173"/>
      <c r="G16" s="174"/>
      <c r="H16" s="175"/>
      <c r="I16" s="175"/>
      <c r="J16" s="175"/>
      <c r="K16" s="176"/>
      <c r="L16" s="42"/>
      <c r="M16" s="27"/>
      <c r="N16" s="213" t="s">
        <v>120</v>
      </c>
      <c r="O16" s="214"/>
      <c r="P16" s="119" t="s">
        <v>126</v>
      </c>
      <c r="Q16" s="120"/>
      <c r="R16" s="35"/>
      <c r="S16" s="27"/>
      <c r="T16" s="35"/>
      <c r="U16" s="27"/>
      <c r="V16" s="28"/>
      <c r="W16" s="29"/>
      <c r="X16" s="30"/>
      <c r="Y16" s="31"/>
      <c r="Z16" s="30"/>
      <c r="AA16" s="30"/>
      <c r="AB16" s="30"/>
      <c r="AC16" s="31"/>
      <c r="AD16" s="10"/>
      <c r="AE16" s="10"/>
      <c r="AF16" s="10"/>
      <c r="AG16" s="10"/>
      <c r="AI16" s="11"/>
      <c r="AJ16" s="85">
        <f t="shared" si="0"/>
        <v>12</v>
      </c>
      <c r="AK16" s="85" t="s">
        <v>10</v>
      </c>
      <c r="AL16" s="86" t="s">
        <v>18</v>
      </c>
      <c r="AM16" s="87"/>
      <c r="AN16" s="32"/>
    </row>
    <row r="17" spans="1:43" ht="11.15" customHeight="1" thickTop="1" thickBot="1">
      <c r="B17" s="168">
        <v>3</v>
      </c>
      <c r="C17" s="179" t="str">
        <f>VLOOKUP(B17,$AJ$5:$AN$36,3,FALSE)</f>
        <v>大森フライヤーズ</v>
      </c>
      <c r="D17" s="180"/>
      <c r="E17" s="180"/>
      <c r="F17" s="180"/>
      <c r="G17" s="181"/>
      <c r="H17" s="185" t="str">
        <f>VLOOKUP(B17,$AJ$5:$AN$36,2,FALSE)</f>
        <v>中</v>
      </c>
      <c r="I17" s="185"/>
      <c r="J17" s="185"/>
      <c r="K17" s="176">
        <v>7</v>
      </c>
      <c r="L17" s="66"/>
      <c r="M17" s="115"/>
      <c r="N17" s="213" t="s">
        <v>123</v>
      </c>
      <c r="O17" s="215"/>
      <c r="P17" s="105" t="s">
        <v>128</v>
      </c>
      <c r="Q17" s="27"/>
      <c r="R17" s="27"/>
      <c r="S17" s="27"/>
      <c r="T17" s="35"/>
      <c r="U17" s="27"/>
      <c r="V17" s="28"/>
      <c r="W17" s="29"/>
      <c r="X17" s="30"/>
      <c r="Y17" s="31"/>
      <c r="Z17" s="188"/>
      <c r="AA17" s="189"/>
      <c r="AB17" s="189"/>
      <c r="AC17" s="31"/>
      <c r="AD17" s="10"/>
      <c r="AE17" s="10"/>
      <c r="AF17" s="10"/>
      <c r="AG17" s="10"/>
      <c r="AI17" s="11"/>
      <c r="AJ17" s="85">
        <f t="shared" si="0"/>
        <v>13</v>
      </c>
      <c r="AK17" s="85" t="s">
        <v>19</v>
      </c>
      <c r="AL17" s="86" t="s">
        <v>20</v>
      </c>
      <c r="AM17" s="87"/>
      <c r="AN17" s="32"/>
    </row>
    <row r="18" spans="1:43" ht="11.15" customHeight="1" thickTop="1" thickBot="1">
      <c r="A18" s="77" t="s">
        <v>138</v>
      </c>
      <c r="B18" s="168"/>
      <c r="C18" s="182"/>
      <c r="D18" s="183"/>
      <c r="E18" s="183"/>
      <c r="F18" s="183"/>
      <c r="G18" s="184"/>
      <c r="H18" s="185"/>
      <c r="I18" s="185"/>
      <c r="J18" s="185"/>
      <c r="K18" s="176"/>
      <c r="L18" s="141" t="s">
        <v>72</v>
      </c>
      <c r="M18" s="132" t="s">
        <v>54</v>
      </c>
      <c r="N18" s="117" t="s">
        <v>115</v>
      </c>
      <c r="O18" s="145"/>
      <c r="P18" s="40"/>
      <c r="Q18" s="27"/>
      <c r="R18" s="27"/>
      <c r="S18" s="27"/>
      <c r="T18" s="43"/>
      <c r="U18" s="44"/>
      <c r="V18" s="45"/>
      <c r="W18" s="45"/>
      <c r="X18" s="46"/>
      <c r="Y18" s="31"/>
      <c r="Z18" s="188"/>
      <c r="AA18" s="189"/>
      <c r="AB18" s="189"/>
      <c r="AC18" s="31"/>
      <c r="AD18" s="10"/>
      <c r="AE18" s="10"/>
      <c r="AF18" s="10"/>
      <c r="AG18" s="10"/>
      <c r="AI18" s="11"/>
      <c r="AJ18" s="85">
        <f t="shared" si="0"/>
        <v>14</v>
      </c>
      <c r="AK18" s="85" t="s">
        <v>19</v>
      </c>
      <c r="AL18" s="86" t="s">
        <v>21</v>
      </c>
      <c r="AN18" s="32"/>
    </row>
    <row r="19" spans="1:43" ht="11.15" customHeight="1" thickTop="1">
      <c r="B19" s="168">
        <v>5</v>
      </c>
      <c r="C19" s="169" t="str">
        <f>VLOOKUP(B19,$AJ$5:$AN$36,3,FALSE)</f>
        <v>ヤングジャイアンツ</v>
      </c>
      <c r="D19" s="170"/>
      <c r="E19" s="170"/>
      <c r="F19" s="170"/>
      <c r="G19" s="171"/>
      <c r="H19" s="175" t="str">
        <f>VLOOKUP(B19,$AJ$5:$AN$36,2,FALSE)</f>
        <v>稲</v>
      </c>
      <c r="I19" s="175"/>
      <c r="J19" s="175"/>
      <c r="K19" s="176">
        <v>8</v>
      </c>
      <c r="L19" s="186" t="s">
        <v>71</v>
      </c>
      <c r="M19" s="187"/>
      <c r="N19" s="142" t="s">
        <v>114</v>
      </c>
      <c r="O19" s="27"/>
      <c r="P19" s="40"/>
      <c r="Q19" s="27"/>
      <c r="R19" s="27"/>
      <c r="S19" s="27"/>
      <c r="T19" s="47"/>
      <c r="U19" s="48"/>
      <c r="V19" s="49"/>
      <c r="W19" s="49"/>
      <c r="X19" s="50"/>
      <c r="Y19" s="31"/>
      <c r="Z19" s="188"/>
      <c r="AA19" s="189"/>
      <c r="AB19" s="189"/>
      <c r="AC19" s="31"/>
      <c r="AD19" s="10"/>
      <c r="AE19" s="10"/>
      <c r="AF19" s="10"/>
      <c r="AG19" s="10"/>
      <c r="AI19" s="11"/>
      <c r="AJ19" s="85">
        <f t="shared" si="0"/>
        <v>15</v>
      </c>
      <c r="AK19" s="85" t="s">
        <v>19</v>
      </c>
      <c r="AL19" s="86" t="s">
        <v>22</v>
      </c>
      <c r="AN19" s="32"/>
    </row>
    <row r="20" spans="1:43" ht="11.15" customHeight="1" thickBot="1">
      <c r="B20" s="168"/>
      <c r="C20" s="172"/>
      <c r="D20" s="173"/>
      <c r="E20" s="173"/>
      <c r="F20" s="173"/>
      <c r="G20" s="174"/>
      <c r="H20" s="175"/>
      <c r="I20" s="175"/>
      <c r="J20" s="175"/>
      <c r="K20" s="176"/>
      <c r="L20" s="51"/>
      <c r="M20" s="27"/>
      <c r="N20" s="105"/>
      <c r="O20" s="27"/>
      <c r="P20" s="190" t="s">
        <v>155</v>
      </c>
      <c r="Q20" s="191"/>
      <c r="R20" s="191"/>
      <c r="S20" s="27">
        <v>29</v>
      </c>
      <c r="T20" s="162" t="s">
        <v>170</v>
      </c>
      <c r="U20" s="115"/>
      <c r="V20" s="27"/>
      <c r="W20" s="52"/>
      <c r="Y20" s="10"/>
      <c r="Z20" s="10"/>
      <c r="AA20" s="10"/>
      <c r="AB20" s="10"/>
      <c r="AC20" s="10"/>
      <c r="AD20" s="10"/>
      <c r="AE20" s="10"/>
      <c r="AF20" s="10"/>
      <c r="AG20" s="10"/>
      <c r="AI20" s="11"/>
      <c r="AJ20" s="85">
        <f t="shared" si="0"/>
        <v>16</v>
      </c>
      <c r="AK20" s="85" t="s">
        <v>19</v>
      </c>
      <c r="AL20" s="86" t="s">
        <v>23</v>
      </c>
      <c r="AN20" s="32"/>
    </row>
    <row r="21" spans="1:43" ht="11.15" customHeight="1" thickTop="1">
      <c r="B21" s="168">
        <v>2</v>
      </c>
      <c r="C21" s="169" t="str">
        <f>VLOOKUP(B21,$AJ$5:$AN$36,3,FALSE)</f>
        <v>ミヤコリトルベアーズ</v>
      </c>
      <c r="D21" s="170"/>
      <c r="E21" s="170"/>
      <c r="F21" s="170"/>
      <c r="G21" s="171"/>
      <c r="H21" s="175" t="str">
        <f>VLOOKUP(B21,$AJ$5:$AN$36,2,FALSE)</f>
        <v>中</v>
      </c>
      <c r="I21" s="175"/>
      <c r="J21" s="175"/>
      <c r="K21" s="216">
        <v>9</v>
      </c>
      <c r="L21" s="25"/>
      <c r="M21" s="26"/>
      <c r="N21" s="105"/>
      <c r="O21" s="27"/>
      <c r="P21" s="190" t="s">
        <v>156</v>
      </c>
      <c r="Q21" s="192"/>
      <c r="R21" s="192"/>
      <c r="S21" s="144"/>
      <c r="T21" s="163" t="s">
        <v>171</v>
      </c>
      <c r="U21" s="259"/>
      <c r="V21" s="54"/>
      <c r="W21" s="54"/>
      <c r="X21" s="55"/>
      <c r="Y21" s="10"/>
      <c r="Z21" s="10"/>
      <c r="AA21" s="10"/>
      <c r="AB21" s="10"/>
      <c r="AC21" s="10"/>
      <c r="AD21" s="10"/>
      <c r="AE21" s="10"/>
      <c r="AF21" s="10"/>
      <c r="AG21" s="10"/>
      <c r="AI21" s="11"/>
      <c r="AJ21" s="85">
        <f t="shared" si="0"/>
        <v>17</v>
      </c>
      <c r="AK21" s="85" t="s">
        <v>19</v>
      </c>
      <c r="AL21" s="86" t="s">
        <v>24</v>
      </c>
      <c r="AN21" s="32"/>
    </row>
    <row r="22" spans="1:43" ht="11.15" customHeight="1" thickBot="1">
      <c r="B22" s="168"/>
      <c r="C22" s="172"/>
      <c r="D22" s="173"/>
      <c r="E22" s="173"/>
      <c r="F22" s="173"/>
      <c r="G22" s="174"/>
      <c r="H22" s="175"/>
      <c r="I22" s="175"/>
      <c r="J22" s="175"/>
      <c r="K22" s="216"/>
      <c r="L22" s="108" t="s">
        <v>74</v>
      </c>
      <c r="M22" s="127" t="s">
        <v>55</v>
      </c>
      <c r="N22" s="126" t="s">
        <v>93</v>
      </c>
      <c r="O22" s="115"/>
      <c r="P22" s="40"/>
      <c r="Q22" s="27"/>
      <c r="R22" s="38"/>
      <c r="S22" s="144"/>
      <c r="T22" s="27"/>
      <c r="U22" s="144"/>
      <c r="V22" s="27"/>
      <c r="W22" s="52"/>
      <c r="Y22" s="10"/>
      <c r="Z22" s="10"/>
      <c r="AA22" s="10"/>
      <c r="AB22" s="10"/>
      <c r="AC22" s="10"/>
      <c r="AD22" s="10"/>
      <c r="AE22" s="10"/>
      <c r="AF22" s="10"/>
      <c r="AG22" s="10"/>
      <c r="AI22" s="11"/>
      <c r="AJ22" s="85">
        <f t="shared" si="0"/>
        <v>18</v>
      </c>
      <c r="AK22" s="85" t="s">
        <v>25</v>
      </c>
      <c r="AL22" s="88" t="s">
        <v>26</v>
      </c>
      <c r="AN22" s="32"/>
      <c r="AQ22" s="57"/>
    </row>
    <row r="23" spans="1:43" ht="11.15" customHeight="1" thickTop="1" thickBot="1">
      <c r="B23" s="168">
        <v>12</v>
      </c>
      <c r="C23" s="169" t="str">
        <f>VLOOKUP(B23,$AJ$5:$AN$36,3,FALSE)</f>
        <v>稲丘ベアーズ</v>
      </c>
      <c r="D23" s="170"/>
      <c r="E23" s="170"/>
      <c r="F23" s="170"/>
      <c r="G23" s="171"/>
      <c r="H23" s="175" t="str">
        <f>VLOOKUP(B23,$AJ$5:$AN$36,2,FALSE)</f>
        <v>稲</v>
      </c>
      <c r="I23" s="175"/>
      <c r="J23" s="175"/>
      <c r="K23" s="176">
        <v>10</v>
      </c>
      <c r="L23" s="177" t="s">
        <v>75</v>
      </c>
      <c r="M23" s="212"/>
      <c r="N23" s="118" t="s">
        <v>94</v>
      </c>
      <c r="O23" s="27" t="s">
        <v>108</v>
      </c>
      <c r="P23" s="41"/>
      <c r="Q23" s="27"/>
      <c r="R23" s="38"/>
      <c r="S23" s="144"/>
      <c r="T23" s="27"/>
      <c r="U23" s="144"/>
      <c r="V23" s="27"/>
      <c r="W23" s="52"/>
      <c r="Y23" s="10"/>
      <c r="Z23" s="10"/>
      <c r="AA23" s="10"/>
      <c r="AB23" s="10"/>
      <c r="AC23" s="10"/>
      <c r="AD23" s="10"/>
      <c r="AE23" s="10"/>
      <c r="AF23" s="10"/>
      <c r="AG23" s="10"/>
      <c r="AI23" s="11"/>
      <c r="AJ23" s="85">
        <f t="shared" si="0"/>
        <v>19</v>
      </c>
      <c r="AK23" s="85" t="s">
        <v>25</v>
      </c>
      <c r="AL23" s="88" t="s">
        <v>27</v>
      </c>
      <c r="AN23" s="37"/>
      <c r="AQ23" s="57"/>
    </row>
    <row r="24" spans="1:43" ht="11.15" customHeight="1" thickTop="1" thickBot="1">
      <c r="A24" s="77" t="s">
        <v>139</v>
      </c>
      <c r="B24" s="168"/>
      <c r="C24" s="172"/>
      <c r="D24" s="173"/>
      <c r="E24" s="173"/>
      <c r="F24" s="173"/>
      <c r="G24" s="174"/>
      <c r="H24" s="175"/>
      <c r="I24" s="175"/>
      <c r="J24" s="175"/>
      <c r="K24" s="176"/>
      <c r="L24" s="51"/>
      <c r="M24" s="27"/>
      <c r="N24" s="256" t="s">
        <v>119</v>
      </c>
      <c r="O24" s="257"/>
      <c r="P24" s="119" t="s">
        <v>141</v>
      </c>
      <c r="Q24" s="115"/>
      <c r="R24" s="38"/>
      <c r="S24" s="144"/>
      <c r="T24" s="27"/>
      <c r="U24" s="144"/>
      <c r="V24" s="27"/>
      <c r="W24" s="52"/>
      <c r="Y24" s="10"/>
      <c r="Z24" s="10"/>
      <c r="AA24" s="10"/>
      <c r="AB24" s="10"/>
      <c r="AC24" s="10"/>
      <c r="AD24" s="10"/>
      <c r="AE24" s="10"/>
      <c r="AF24" s="10"/>
      <c r="AG24" s="10"/>
      <c r="AI24" s="11"/>
      <c r="AJ24" s="85">
        <f t="shared" si="0"/>
        <v>20</v>
      </c>
      <c r="AK24" s="85" t="s">
        <v>25</v>
      </c>
      <c r="AL24" s="88" t="s">
        <v>28</v>
      </c>
      <c r="AN24" s="32"/>
      <c r="AQ24" s="57"/>
    </row>
    <row r="25" spans="1:43" ht="11.15" customHeight="1" thickTop="1">
      <c r="B25" s="168">
        <v>16</v>
      </c>
      <c r="C25" s="169" t="str">
        <f>VLOOKUP(B25,$AJ$5:$AN$36,3,FALSE)</f>
        <v>花園ライオンズ</v>
      </c>
      <c r="D25" s="170"/>
      <c r="E25" s="170"/>
      <c r="F25" s="170"/>
      <c r="G25" s="171"/>
      <c r="H25" s="175" t="str">
        <f>VLOOKUP(B25,$AJ$5:$AN$36,2,FALSE)</f>
        <v>花</v>
      </c>
      <c r="I25" s="175"/>
      <c r="J25" s="175"/>
      <c r="K25" s="176">
        <v>11</v>
      </c>
      <c r="L25" s="25"/>
      <c r="M25" s="26"/>
      <c r="N25" s="256" t="s">
        <v>124</v>
      </c>
      <c r="O25" s="258"/>
      <c r="P25" s="105" t="s">
        <v>142</v>
      </c>
      <c r="Q25" s="27"/>
      <c r="R25" s="58"/>
      <c r="S25" s="144"/>
      <c r="T25" s="27"/>
      <c r="U25" s="144"/>
      <c r="V25" s="27"/>
      <c r="W25" s="52"/>
      <c r="Y25" s="10"/>
      <c r="Z25" s="10"/>
      <c r="AA25" s="10"/>
      <c r="AB25" s="10"/>
      <c r="AC25" s="10"/>
      <c r="AD25" s="10"/>
      <c r="AE25" s="10"/>
      <c r="AF25" s="10"/>
      <c r="AG25" s="10"/>
      <c r="AI25" s="11"/>
      <c r="AJ25" s="85">
        <f t="shared" si="0"/>
        <v>21</v>
      </c>
      <c r="AK25" s="85" t="s">
        <v>25</v>
      </c>
      <c r="AL25" s="88" t="s">
        <v>29</v>
      </c>
      <c r="AN25" s="32"/>
      <c r="AQ25" s="57"/>
    </row>
    <row r="26" spans="1:43" ht="11.15" customHeight="1" thickBot="1">
      <c r="B26" s="168"/>
      <c r="C26" s="172"/>
      <c r="D26" s="173"/>
      <c r="E26" s="173"/>
      <c r="F26" s="173"/>
      <c r="G26" s="174"/>
      <c r="H26" s="175"/>
      <c r="I26" s="175"/>
      <c r="J26" s="175"/>
      <c r="K26" s="176"/>
      <c r="L26" s="108" t="s">
        <v>73</v>
      </c>
      <c r="M26" s="127" t="s">
        <v>56</v>
      </c>
      <c r="N26" s="119" t="s">
        <v>68</v>
      </c>
      <c r="O26" s="145"/>
      <c r="P26" s="40"/>
      <c r="Q26" s="27"/>
      <c r="R26" s="58"/>
      <c r="S26" s="144"/>
      <c r="T26" s="27"/>
      <c r="U26" s="144"/>
      <c r="V26" s="27"/>
      <c r="W26" s="52"/>
      <c r="Y26" s="10"/>
      <c r="Z26" s="10"/>
      <c r="AA26" s="10"/>
      <c r="AB26" s="10"/>
      <c r="AC26" s="10"/>
      <c r="AD26" s="10"/>
      <c r="AE26" s="10"/>
      <c r="AF26" s="10"/>
      <c r="AG26" s="10"/>
      <c r="AI26" s="11"/>
      <c r="AJ26" s="85">
        <f t="shared" si="0"/>
        <v>22</v>
      </c>
      <c r="AK26" s="85" t="s">
        <v>30</v>
      </c>
      <c r="AL26" s="88" t="s">
        <v>31</v>
      </c>
      <c r="AN26" s="32"/>
      <c r="AQ26" s="57"/>
    </row>
    <row r="27" spans="1:43" ht="11.15" customHeight="1" thickTop="1" thickBot="1">
      <c r="B27" s="168">
        <v>29</v>
      </c>
      <c r="C27" s="179" t="str">
        <f>VLOOKUP(B27,$AJ$5:$AN$36,3,FALSE)</f>
        <v>真砂シーホークス</v>
      </c>
      <c r="D27" s="180"/>
      <c r="E27" s="180"/>
      <c r="F27" s="180"/>
      <c r="G27" s="181"/>
      <c r="H27" s="185" t="str">
        <f>VLOOKUP(B27,$AJ$5:$AN$36,2,FALSE)</f>
        <v>美</v>
      </c>
      <c r="I27" s="185"/>
      <c r="J27" s="185"/>
      <c r="K27" s="176">
        <v>12</v>
      </c>
      <c r="L27" s="177" t="s">
        <v>76</v>
      </c>
      <c r="M27" s="212"/>
      <c r="N27" s="125" t="s">
        <v>100</v>
      </c>
      <c r="O27" s="27"/>
      <c r="P27" s="27"/>
      <c r="Q27" s="27"/>
      <c r="R27" s="58"/>
      <c r="S27" s="144"/>
      <c r="T27" s="27"/>
      <c r="U27" s="144"/>
      <c r="V27" s="27"/>
      <c r="W27" s="52"/>
      <c r="Y27" s="10"/>
      <c r="Z27" s="10"/>
      <c r="AA27" s="10"/>
      <c r="AB27" s="10"/>
      <c r="AC27" s="10"/>
      <c r="AD27" s="10"/>
      <c r="AE27" s="10"/>
      <c r="AF27" s="10"/>
      <c r="AG27" s="10"/>
      <c r="AI27" s="11"/>
      <c r="AJ27" s="85">
        <f t="shared" si="0"/>
        <v>23</v>
      </c>
      <c r="AK27" s="85" t="s">
        <v>32</v>
      </c>
      <c r="AL27" s="89" t="s">
        <v>33</v>
      </c>
      <c r="AN27" s="32"/>
      <c r="AQ27" s="33"/>
    </row>
    <row r="28" spans="1:43" ht="11.15" customHeight="1" thickTop="1" thickBot="1">
      <c r="B28" s="168"/>
      <c r="C28" s="182"/>
      <c r="D28" s="183"/>
      <c r="E28" s="183"/>
      <c r="F28" s="183"/>
      <c r="G28" s="184"/>
      <c r="H28" s="185"/>
      <c r="I28" s="185"/>
      <c r="J28" s="185"/>
      <c r="K28" s="176"/>
      <c r="L28" s="51"/>
      <c r="M28" s="27"/>
      <c r="N28" s="220" t="s">
        <v>148</v>
      </c>
      <c r="O28" s="221"/>
      <c r="P28" s="221"/>
      <c r="Q28" s="27" t="s">
        <v>132</v>
      </c>
      <c r="R28" s="154" t="s">
        <v>157</v>
      </c>
      <c r="S28" s="145"/>
      <c r="T28" s="27"/>
      <c r="U28" s="144"/>
      <c r="V28" s="27"/>
      <c r="W28" s="52"/>
      <c r="Y28" s="188"/>
      <c r="Z28" s="189"/>
      <c r="AA28" s="189"/>
      <c r="AB28" s="189"/>
      <c r="AC28" s="189"/>
      <c r="AD28" s="189"/>
      <c r="AE28" s="189"/>
      <c r="AF28" s="189"/>
      <c r="AG28" s="189"/>
      <c r="AI28" s="11"/>
      <c r="AJ28" s="85">
        <f t="shared" si="0"/>
        <v>24</v>
      </c>
      <c r="AK28" s="85" t="s">
        <v>32</v>
      </c>
      <c r="AL28" s="89" t="s">
        <v>34</v>
      </c>
      <c r="AN28" s="32"/>
      <c r="AQ28" s="33"/>
    </row>
    <row r="29" spans="1:43" ht="11.15" customHeight="1" thickTop="1" thickBot="1">
      <c r="B29" s="168">
        <v>20</v>
      </c>
      <c r="C29" s="169" t="str">
        <f>VLOOKUP(B29,$AJ$5:$AN$36,3,FALSE)</f>
        <v>みつわ台スラッガーズ</v>
      </c>
      <c r="D29" s="170"/>
      <c r="E29" s="170"/>
      <c r="F29" s="170"/>
      <c r="G29" s="171"/>
      <c r="H29" s="175" t="str">
        <f>VLOOKUP(B29,$AJ$5:$AN$36,2,FALSE)</f>
        <v>若</v>
      </c>
      <c r="I29" s="175"/>
      <c r="J29" s="175"/>
      <c r="K29" s="216">
        <v>13</v>
      </c>
      <c r="L29" s="114"/>
      <c r="M29" s="115"/>
      <c r="N29" s="220" t="s">
        <v>149</v>
      </c>
      <c r="O29" s="222"/>
      <c r="P29" s="222"/>
      <c r="Q29" s="144"/>
      <c r="R29" s="159" t="s">
        <v>158</v>
      </c>
      <c r="S29" s="27"/>
      <c r="T29" s="27"/>
      <c r="U29" s="144"/>
      <c r="V29" s="27"/>
      <c r="W29" s="52"/>
      <c r="Y29" s="189"/>
      <c r="Z29" s="189"/>
      <c r="AA29" s="189"/>
      <c r="AB29" s="189"/>
      <c r="AC29" s="189"/>
      <c r="AD29" s="189"/>
      <c r="AE29" s="189"/>
      <c r="AF29" s="189"/>
      <c r="AG29" s="189"/>
      <c r="AI29" s="11"/>
      <c r="AJ29" s="85">
        <f t="shared" si="0"/>
        <v>25</v>
      </c>
      <c r="AK29" s="85" t="s">
        <v>32</v>
      </c>
      <c r="AL29" s="89" t="s">
        <v>35</v>
      </c>
      <c r="AN29" s="32"/>
      <c r="AQ29" s="33"/>
    </row>
    <row r="30" spans="1:43" ht="11.15" customHeight="1" thickTop="1" thickBot="1">
      <c r="B30" s="168"/>
      <c r="C30" s="172"/>
      <c r="D30" s="173"/>
      <c r="E30" s="173"/>
      <c r="F30" s="173"/>
      <c r="G30" s="174"/>
      <c r="H30" s="175"/>
      <c r="I30" s="175"/>
      <c r="J30" s="175"/>
      <c r="K30" s="216"/>
      <c r="L30" s="113" t="s">
        <v>73</v>
      </c>
      <c r="M30" s="129" t="s">
        <v>57</v>
      </c>
      <c r="N30" s="117" t="s">
        <v>68</v>
      </c>
      <c r="O30" s="115"/>
      <c r="P30" s="40"/>
      <c r="Q30" s="144"/>
      <c r="R30" s="38"/>
      <c r="S30" s="27"/>
      <c r="T30" s="27"/>
      <c r="U30" s="144"/>
      <c r="V30" s="27"/>
      <c r="W30" s="52"/>
      <c r="Y30" s="217" t="s">
        <v>166</v>
      </c>
      <c r="Z30" s="218"/>
      <c r="AA30" s="218"/>
      <c r="AB30" s="218"/>
      <c r="AC30" s="219"/>
      <c r="AD30" s="219"/>
      <c r="AE30" s="219"/>
      <c r="AF30" s="219"/>
      <c r="AG30" s="219"/>
      <c r="AI30" s="11"/>
      <c r="AJ30" s="85">
        <f t="shared" si="0"/>
        <v>26</v>
      </c>
      <c r="AK30" s="85" t="s">
        <v>32</v>
      </c>
      <c r="AL30" s="89" t="s">
        <v>36</v>
      </c>
      <c r="AN30" s="32"/>
      <c r="AQ30" s="33"/>
    </row>
    <row r="31" spans="1:43" ht="11.15" customHeight="1" thickTop="1">
      <c r="B31" s="168">
        <v>27</v>
      </c>
      <c r="C31" s="169" t="str">
        <f>VLOOKUP(B31,$AJ$5:$AN$36,3,FALSE)</f>
        <v>泉谷メッツ</v>
      </c>
      <c r="D31" s="170"/>
      <c r="E31" s="170"/>
      <c r="F31" s="170"/>
      <c r="G31" s="171"/>
      <c r="H31" s="175" t="str">
        <f>VLOOKUP(B31,$AJ$5:$AN$36,2,FALSE)</f>
        <v>緑</v>
      </c>
      <c r="I31" s="175"/>
      <c r="J31" s="175"/>
      <c r="K31" s="176">
        <v>14</v>
      </c>
      <c r="L31" s="210" t="s">
        <v>77</v>
      </c>
      <c r="M31" s="211"/>
      <c r="N31" s="102" t="s">
        <v>51</v>
      </c>
      <c r="O31" s="27" t="s">
        <v>109</v>
      </c>
      <c r="P31" s="41"/>
      <c r="Q31" s="144"/>
      <c r="R31" s="38"/>
      <c r="S31" s="27"/>
      <c r="T31" s="27"/>
      <c r="U31" s="144"/>
      <c r="V31" s="27"/>
      <c r="W31" s="52"/>
      <c r="Y31" s="219"/>
      <c r="Z31" s="219"/>
      <c r="AA31" s="219"/>
      <c r="AB31" s="219"/>
      <c r="AC31" s="219"/>
      <c r="AD31" s="219"/>
      <c r="AE31" s="219"/>
      <c r="AF31" s="219"/>
      <c r="AG31" s="219"/>
      <c r="AI31" s="11"/>
      <c r="AJ31" s="85">
        <f t="shared" si="0"/>
        <v>27</v>
      </c>
      <c r="AK31" s="85" t="s">
        <v>37</v>
      </c>
      <c r="AL31" s="89" t="s">
        <v>38</v>
      </c>
      <c r="AN31" s="32"/>
      <c r="AQ31" s="33"/>
    </row>
    <row r="32" spans="1:43" ht="11.15" customHeight="1" thickBot="1">
      <c r="B32" s="168"/>
      <c r="C32" s="172"/>
      <c r="D32" s="173"/>
      <c r="E32" s="173"/>
      <c r="F32" s="173"/>
      <c r="G32" s="174"/>
      <c r="H32" s="175"/>
      <c r="I32" s="175"/>
      <c r="J32" s="175"/>
      <c r="K32" s="176"/>
      <c r="L32" s="51"/>
      <c r="M32" s="27"/>
      <c r="N32" s="213" t="s">
        <v>120</v>
      </c>
      <c r="O32" s="214"/>
      <c r="P32" s="119" t="s">
        <v>126</v>
      </c>
      <c r="Q32" s="145"/>
      <c r="R32" s="38"/>
      <c r="S32" s="27"/>
      <c r="T32" s="27"/>
      <c r="U32" s="144"/>
      <c r="V32" s="27"/>
      <c r="W32" s="52"/>
      <c r="Y32" s="254" t="s">
        <v>167</v>
      </c>
      <c r="Z32" s="255"/>
      <c r="AA32" s="255"/>
      <c r="AB32" s="255"/>
      <c r="AC32" s="255"/>
      <c r="AD32" s="255"/>
      <c r="AE32" s="255"/>
      <c r="AF32" s="255"/>
      <c r="AG32" s="255"/>
      <c r="AI32" s="11"/>
      <c r="AJ32" s="85">
        <f t="shared" si="0"/>
        <v>28</v>
      </c>
      <c r="AK32" s="85" t="s">
        <v>39</v>
      </c>
      <c r="AL32" s="90" t="s">
        <v>40</v>
      </c>
      <c r="AN32" s="32"/>
      <c r="AQ32" s="59"/>
    </row>
    <row r="33" spans="1:43" ht="11.15" customHeight="1" thickTop="1">
      <c r="B33" s="168">
        <v>9</v>
      </c>
      <c r="C33" s="169" t="str">
        <f>VLOOKUP(B33,$AJ$5:$AN$36,3,FALSE)</f>
        <v>いなげパイレーツ</v>
      </c>
      <c r="D33" s="170"/>
      <c r="E33" s="170"/>
      <c r="F33" s="170"/>
      <c r="G33" s="171"/>
      <c r="H33" s="175" t="str">
        <f>VLOOKUP(B33,$AJ$5:$AN$36,2,FALSE)</f>
        <v>稲</v>
      </c>
      <c r="I33" s="175"/>
      <c r="J33" s="175"/>
      <c r="K33" s="176">
        <v>15</v>
      </c>
      <c r="L33" s="25"/>
      <c r="M33" s="26"/>
      <c r="N33" s="213" t="s">
        <v>122</v>
      </c>
      <c r="O33" s="215"/>
      <c r="P33" s="105" t="s">
        <v>127</v>
      </c>
      <c r="Q33" s="27"/>
      <c r="R33" s="38"/>
      <c r="S33" s="27"/>
      <c r="T33" s="27"/>
      <c r="U33" s="144"/>
      <c r="V33" s="27"/>
      <c r="W33" s="52"/>
      <c r="Y33" s="31"/>
      <c r="Z33" s="31"/>
      <c r="AA33" s="31"/>
      <c r="AB33" s="31"/>
      <c r="AC33" s="31"/>
      <c r="AD33" s="31"/>
      <c r="AE33" s="31"/>
      <c r="AF33" s="31"/>
      <c r="AG33" s="31"/>
      <c r="AI33" s="11"/>
      <c r="AJ33" s="85">
        <f t="shared" si="0"/>
        <v>29</v>
      </c>
      <c r="AK33" s="85" t="s">
        <v>39</v>
      </c>
      <c r="AL33" s="90" t="s">
        <v>41</v>
      </c>
      <c r="AN33" s="32"/>
      <c r="AQ33" s="59"/>
    </row>
    <row r="34" spans="1:43" ht="11.15" customHeight="1" thickBot="1">
      <c r="B34" s="168"/>
      <c r="C34" s="172"/>
      <c r="D34" s="173"/>
      <c r="E34" s="173"/>
      <c r="F34" s="173"/>
      <c r="G34" s="174"/>
      <c r="H34" s="175"/>
      <c r="I34" s="175"/>
      <c r="J34" s="175"/>
      <c r="K34" s="176"/>
      <c r="L34" s="108" t="s">
        <v>73</v>
      </c>
      <c r="M34" s="127" t="s">
        <v>58</v>
      </c>
      <c r="N34" s="126" t="s">
        <v>101</v>
      </c>
      <c r="O34" s="144"/>
      <c r="P34" s="40"/>
      <c r="Q34" s="27"/>
      <c r="R34" s="38"/>
      <c r="S34" s="27"/>
      <c r="T34" s="27"/>
      <c r="U34" s="144"/>
      <c r="V34" s="27"/>
      <c r="W34" s="52"/>
      <c r="Y34" s="31"/>
      <c r="Z34" s="31"/>
      <c r="AA34" s="31"/>
      <c r="AB34" s="31"/>
      <c r="AC34" s="31"/>
      <c r="AD34" s="31"/>
      <c r="AE34" s="31"/>
      <c r="AF34" s="31"/>
      <c r="AG34" s="31"/>
      <c r="AI34" s="11"/>
      <c r="AJ34" s="85">
        <f t="shared" si="0"/>
        <v>30</v>
      </c>
      <c r="AK34" s="85" t="s">
        <v>39</v>
      </c>
      <c r="AL34" s="90" t="s">
        <v>42</v>
      </c>
      <c r="AN34" s="32"/>
      <c r="AQ34" s="59"/>
    </row>
    <row r="35" spans="1:43" ht="11.15" customHeight="1" thickTop="1" thickBot="1">
      <c r="B35" s="168">
        <v>23</v>
      </c>
      <c r="C35" s="199" t="str">
        <f>VLOOKUP(B35,$AJ$5:$AN$36,3,FALSE)</f>
        <v>あすみが丘ゴールデンスターズ</v>
      </c>
      <c r="D35" s="200"/>
      <c r="E35" s="200"/>
      <c r="F35" s="200"/>
      <c r="G35" s="201"/>
      <c r="H35" s="185" t="str">
        <f>VLOOKUP(B35,$AJ$5:$AN$36,2,FALSE)</f>
        <v>緑</v>
      </c>
      <c r="I35" s="185"/>
      <c r="J35" s="185"/>
      <c r="K35" s="176">
        <v>16</v>
      </c>
      <c r="L35" s="223" t="s">
        <v>78</v>
      </c>
      <c r="M35" s="224"/>
      <c r="N35" s="125" t="s">
        <v>102</v>
      </c>
      <c r="O35" s="122"/>
      <c r="P35" s="40"/>
      <c r="Q35" s="27"/>
      <c r="R35" s="38"/>
      <c r="S35" s="27"/>
      <c r="T35" s="27"/>
      <c r="U35" s="144"/>
      <c r="V35" s="27"/>
      <c r="W35" s="52"/>
      <c r="Y35" s="225" t="s">
        <v>43</v>
      </c>
      <c r="Z35" s="226"/>
      <c r="AA35" s="226"/>
      <c r="AB35" s="226"/>
      <c r="AC35" s="226"/>
      <c r="AD35" s="226"/>
      <c r="AE35" s="226"/>
      <c r="AF35" s="226"/>
      <c r="AG35" s="227"/>
      <c r="AI35" s="11"/>
      <c r="AJ35" s="85">
        <f t="shared" si="0"/>
        <v>31</v>
      </c>
      <c r="AK35" s="85" t="s">
        <v>39</v>
      </c>
      <c r="AL35" s="90" t="s">
        <v>44</v>
      </c>
      <c r="AN35" s="32"/>
      <c r="AQ35" s="59"/>
    </row>
    <row r="36" spans="1:43" ht="11.15" customHeight="1" thickTop="1" thickBot="1">
      <c r="A36" s="77" t="s">
        <v>140</v>
      </c>
      <c r="B36" s="168"/>
      <c r="C36" s="202"/>
      <c r="D36" s="203"/>
      <c r="E36" s="203"/>
      <c r="F36" s="203"/>
      <c r="G36" s="204"/>
      <c r="H36" s="185"/>
      <c r="I36" s="185"/>
      <c r="J36" s="185"/>
      <c r="K36" s="176"/>
      <c r="L36" s="123"/>
      <c r="M36" s="124"/>
      <c r="N36" s="105"/>
      <c r="O36" s="27"/>
      <c r="P36" s="40"/>
      <c r="Q36" s="60"/>
      <c r="R36" s="233" t="s">
        <v>152</v>
      </c>
      <c r="S36" s="234"/>
      <c r="T36" s="234"/>
      <c r="U36" s="260">
        <v>31</v>
      </c>
      <c r="V36" s="262">
        <v>6</v>
      </c>
      <c r="W36" s="261"/>
      <c r="X36" s="10"/>
      <c r="Y36" s="228" t="s">
        <v>173</v>
      </c>
      <c r="Z36" s="229"/>
      <c r="AA36" s="229"/>
      <c r="AB36" s="229"/>
      <c r="AC36" s="229"/>
      <c r="AD36" s="229"/>
      <c r="AE36" s="229"/>
      <c r="AF36" s="229"/>
      <c r="AG36" s="229"/>
      <c r="AI36" s="11"/>
      <c r="AJ36" s="85">
        <f t="shared" si="0"/>
        <v>32</v>
      </c>
      <c r="AK36" s="85" t="s">
        <v>39</v>
      </c>
      <c r="AL36" s="90" t="s">
        <v>45</v>
      </c>
      <c r="AN36" s="32"/>
      <c r="AQ36" s="59"/>
    </row>
    <row r="37" spans="1:43" ht="11.15" customHeight="1" thickTop="1" thickBot="1">
      <c r="B37" s="168">
        <v>13</v>
      </c>
      <c r="C37" s="199" t="str">
        <f>VLOOKUP(B37,$AJ$5:$AN$36,3,FALSE)</f>
        <v>花見川ヒューガーズ</v>
      </c>
      <c r="D37" s="200"/>
      <c r="E37" s="200"/>
      <c r="F37" s="200"/>
      <c r="G37" s="201"/>
      <c r="H37" s="185" t="str">
        <f>VLOOKUP(B37,$AJ$5:$AN$36,2,FALSE)</f>
        <v>花</v>
      </c>
      <c r="I37" s="185"/>
      <c r="J37" s="185"/>
      <c r="K37" s="176">
        <v>17</v>
      </c>
      <c r="L37" s="114"/>
      <c r="M37" s="115"/>
      <c r="N37" s="105"/>
      <c r="O37" s="27"/>
      <c r="P37" s="40"/>
      <c r="Q37" s="27"/>
      <c r="R37" s="233" t="s">
        <v>169</v>
      </c>
      <c r="S37" s="235"/>
      <c r="T37" s="235"/>
      <c r="U37" s="61"/>
      <c r="V37" s="263">
        <v>0</v>
      </c>
      <c r="W37" s="60"/>
      <c r="X37" s="10"/>
      <c r="Y37" s="229"/>
      <c r="Z37" s="229"/>
      <c r="AA37" s="229"/>
      <c r="AB37" s="229"/>
      <c r="AC37" s="229"/>
      <c r="AD37" s="229"/>
      <c r="AE37" s="229"/>
      <c r="AF37" s="229"/>
      <c r="AG37" s="229"/>
    </row>
    <row r="38" spans="1:43" ht="11.15" customHeight="1" thickTop="1" thickBot="1">
      <c r="B38" s="168"/>
      <c r="C38" s="202"/>
      <c r="D38" s="203"/>
      <c r="E38" s="203"/>
      <c r="F38" s="203"/>
      <c r="G38" s="204"/>
      <c r="H38" s="185"/>
      <c r="I38" s="185"/>
      <c r="J38" s="185"/>
      <c r="K38" s="176"/>
      <c r="L38" s="113" t="s">
        <v>74</v>
      </c>
      <c r="M38" s="127" t="s">
        <v>59</v>
      </c>
      <c r="N38" s="117" t="s">
        <v>95</v>
      </c>
      <c r="O38" s="115"/>
      <c r="P38" s="40"/>
      <c r="Q38" s="27"/>
      <c r="R38" s="38"/>
      <c r="S38" s="27"/>
      <c r="T38" s="27"/>
      <c r="U38" s="61"/>
      <c r="V38" s="60"/>
      <c r="W38" s="60"/>
      <c r="X38" s="10"/>
      <c r="Y38" s="230" t="s">
        <v>46</v>
      </c>
      <c r="Z38" s="231"/>
      <c r="AA38" s="231"/>
      <c r="AB38" s="231"/>
      <c r="AC38" s="231"/>
      <c r="AD38" s="231"/>
      <c r="AE38" s="231"/>
      <c r="AF38" s="231"/>
      <c r="AG38" s="232"/>
    </row>
    <row r="39" spans="1:43" ht="11.15" customHeight="1" thickTop="1" thickBot="1">
      <c r="B39" s="168">
        <v>21</v>
      </c>
      <c r="C39" s="169" t="str">
        <f>VLOOKUP(B39,$AJ$5:$AN$36,3,FALSE)</f>
        <v>若葉区連合</v>
      </c>
      <c r="D39" s="170"/>
      <c r="E39" s="170"/>
      <c r="F39" s="170"/>
      <c r="G39" s="171"/>
      <c r="H39" s="175" t="str">
        <f>VLOOKUP(B39,$AJ$5:$AN$36,2,FALSE)</f>
        <v>若</v>
      </c>
      <c r="I39" s="175"/>
      <c r="J39" s="175"/>
      <c r="K39" s="176">
        <v>18</v>
      </c>
      <c r="L39" s="210" t="s">
        <v>79</v>
      </c>
      <c r="M39" s="211"/>
      <c r="N39" s="102" t="s">
        <v>68</v>
      </c>
      <c r="O39" s="144" t="s">
        <v>110</v>
      </c>
      <c r="P39" s="40"/>
      <c r="Q39" s="27"/>
      <c r="R39" s="38"/>
      <c r="S39" s="27"/>
      <c r="T39" s="27"/>
      <c r="U39" s="61"/>
      <c r="V39" s="60"/>
      <c r="W39" s="60"/>
      <c r="X39" s="10"/>
      <c r="Y39" s="236" t="s">
        <v>174</v>
      </c>
      <c r="Z39" s="237"/>
      <c r="AA39" s="237"/>
      <c r="AB39" s="237"/>
      <c r="AC39" s="237"/>
      <c r="AD39" s="237"/>
      <c r="AE39" s="237"/>
      <c r="AF39" s="237"/>
      <c r="AG39" s="237"/>
    </row>
    <row r="40" spans="1:43" ht="11.15" customHeight="1" thickBot="1">
      <c r="B40" s="168"/>
      <c r="C40" s="172"/>
      <c r="D40" s="173"/>
      <c r="E40" s="173"/>
      <c r="F40" s="173"/>
      <c r="G40" s="174"/>
      <c r="H40" s="175"/>
      <c r="I40" s="175"/>
      <c r="J40" s="175"/>
      <c r="K40" s="176"/>
      <c r="L40" s="51"/>
      <c r="M40" s="27"/>
      <c r="N40" s="207" t="s">
        <v>91</v>
      </c>
      <c r="O40" s="208"/>
      <c r="P40" s="117" t="s">
        <v>143</v>
      </c>
      <c r="Q40" s="115"/>
      <c r="R40" s="38"/>
      <c r="S40" s="27"/>
      <c r="T40" s="27"/>
      <c r="U40" s="61"/>
      <c r="V40" s="60"/>
      <c r="W40" s="60"/>
      <c r="X40" s="10"/>
      <c r="Y40" s="237"/>
      <c r="Z40" s="237"/>
      <c r="AA40" s="237"/>
      <c r="AB40" s="237"/>
      <c r="AC40" s="237"/>
      <c r="AD40" s="237"/>
      <c r="AE40" s="237"/>
      <c r="AF40" s="237"/>
      <c r="AG40" s="237"/>
    </row>
    <row r="41" spans="1:43" ht="11.15" customHeight="1" thickTop="1" thickBot="1">
      <c r="B41" s="168">
        <v>8</v>
      </c>
      <c r="C41" s="169" t="str">
        <f>VLOOKUP(B41,$AJ$5:$AN$36,3,FALSE)</f>
        <v>小中台ＪＢＣ</v>
      </c>
      <c r="D41" s="170"/>
      <c r="E41" s="170"/>
      <c r="F41" s="170"/>
      <c r="G41" s="171"/>
      <c r="H41" s="175" t="str">
        <f>VLOOKUP(B41,$AJ$5:$AN$36,2,FALSE)</f>
        <v>稲</v>
      </c>
      <c r="I41" s="175"/>
      <c r="J41" s="175"/>
      <c r="K41" s="176">
        <v>19</v>
      </c>
      <c r="L41" s="66"/>
      <c r="M41" s="27"/>
      <c r="N41" s="207" t="s">
        <v>92</v>
      </c>
      <c r="O41" s="209"/>
      <c r="P41" s="142" t="s">
        <v>144</v>
      </c>
      <c r="Q41" s="155"/>
      <c r="R41" s="38"/>
      <c r="S41" s="27"/>
      <c r="T41" s="27"/>
      <c r="U41" s="61"/>
      <c r="V41" s="60"/>
      <c r="W41" s="60"/>
      <c r="X41" s="10"/>
      <c r="Y41" s="244" t="s">
        <v>47</v>
      </c>
      <c r="Z41" s="245"/>
      <c r="AA41" s="245"/>
      <c r="AB41" s="245"/>
      <c r="AC41" s="245"/>
      <c r="AD41" s="245"/>
      <c r="AE41" s="245"/>
      <c r="AF41" s="245"/>
      <c r="AG41" s="246"/>
      <c r="AI41" s="11"/>
    </row>
    <row r="42" spans="1:43" ht="11.15" customHeight="1" thickTop="1" thickBot="1">
      <c r="B42" s="168"/>
      <c r="C42" s="172"/>
      <c r="D42" s="173"/>
      <c r="E42" s="173"/>
      <c r="F42" s="173"/>
      <c r="G42" s="174"/>
      <c r="H42" s="175"/>
      <c r="I42" s="175"/>
      <c r="J42" s="175"/>
      <c r="K42" s="176"/>
      <c r="L42" s="130" t="s">
        <v>82</v>
      </c>
      <c r="M42" s="129" t="s">
        <v>60</v>
      </c>
      <c r="N42" s="105" t="s">
        <v>100</v>
      </c>
      <c r="O42" s="27"/>
      <c r="P42" s="41"/>
      <c r="Q42" s="144"/>
      <c r="R42" s="38"/>
      <c r="S42" s="27"/>
      <c r="T42" s="27"/>
      <c r="U42" s="61"/>
      <c r="V42" s="60"/>
      <c r="W42" s="60"/>
      <c r="X42" s="10"/>
      <c r="Y42" s="238" t="s">
        <v>172</v>
      </c>
      <c r="Z42" s="239"/>
      <c r="AA42" s="239"/>
      <c r="AB42" s="239"/>
      <c r="AC42" s="239"/>
      <c r="AD42" s="239"/>
      <c r="AE42" s="239"/>
      <c r="AF42" s="239"/>
      <c r="AG42" s="240"/>
      <c r="AI42" s="11"/>
    </row>
    <row r="43" spans="1:43" ht="11.15" customHeight="1" thickTop="1" thickBot="1">
      <c r="B43" s="168">
        <v>30</v>
      </c>
      <c r="C43" s="169" t="str">
        <f>VLOOKUP(B43,$AJ$5:$AN$36,3,FALSE)</f>
        <v>幸町リトルインディアンズ</v>
      </c>
      <c r="D43" s="170"/>
      <c r="E43" s="170"/>
      <c r="F43" s="170"/>
      <c r="G43" s="171"/>
      <c r="H43" s="175" t="str">
        <f>VLOOKUP(B43,$AJ$5:$AN$36,2,FALSE)</f>
        <v>美</v>
      </c>
      <c r="I43" s="175"/>
      <c r="J43" s="175"/>
      <c r="K43" s="176">
        <v>20</v>
      </c>
      <c r="L43" s="210" t="s">
        <v>84</v>
      </c>
      <c r="M43" s="211"/>
      <c r="N43" s="121" t="s">
        <v>101</v>
      </c>
      <c r="O43" s="122"/>
      <c r="P43" s="27"/>
      <c r="Q43" s="144"/>
      <c r="R43" s="38"/>
      <c r="S43" s="27"/>
      <c r="T43" s="27"/>
      <c r="U43" s="61"/>
      <c r="V43" s="60"/>
      <c r="W43" s="60"/>
      <c r="X43" s="10"/>
      <c r="Y43" s="241"/>
      <c r="Z43" s="242"/>
      <c r="AA43" s="242"/>
      <c r="AB43" s="242"/>
      <c r="AC43" s="242"/>
      <c r="AD43" s="242"/>
      <c r="AE43" s="242"/>
      <c r="AF43" s="242"/>
      <c r="AG43" s="243"/>
      <c r="AI43" s="11"/>
    </row>
    <row r="44" spans="1:43" ht="11.15" customHeight="1" thickBot="1">
      <c r="B44" s="168"/>
      <c r="C44" s="172"/>
      <c r="D44" s="173"/>
      <c r="E44" s="173"/>
      <c r="F44" s="173"/>
      <c r="G44" s="174"/>
      <c r="H44" s="175"/>
      <c r="I44" s="175"/>
      <c r="J44" s="175"/>
      <c r="K44" s="176"/>
      <c r="L44" s="51"/>
      <c r="M44" s="27"/>
      <c r="N44" s="220" t="s">
        <v>148</v>
      </c>
      <c r="O44" s="221"/>
      <c r="P44" s="221"/>
      <c r="Q44" s="144" t="s">
        <v>133</v>
      </c>
      <c r="R44" s="156" t="s">
        <v>159</v>
      </c>
      <c r="S44" s="27"/>
      <c r="T44" s="27"/>
      <c r="U44" s="61"/>
      <c r="V44" s="60"/>
      <c r="W44" s="60"/>
      <c r="X44" s="10"/>
      <c r="Y44" s="238" t="s">
        <v>165</v>
      </c>
      <c r="Z44" s="239"/>
      <c r="AA44" s="239"/>
      <c r="AB44" s="239"/>
      <c r="AC44" s="239"/>
      <c r="AD44" s="239"/>
      <c r="AE44" s="239"/>
      <c r="AF44" s="239"/>
      <c r="AG44" s="240"/>
      <c r="AI44" s="11"/>
    </row>
    <row r="45" spans="1:43" ht="11.15" customHeight="1" thickTop="1" thickBot="1">
      <c r="B45" s="168">
        <v>6</v>
      </c>
      <c r="C45" s="169" t="str">
        <f>VLOOKUP(B45,$AJ$5:$AN$36,3,FALSE)</f>
        <v>宮野木ビーバーズ</v>
      </c>
      <c r="D45" s="170"/>
      <c r="E45" s="170"/>
      <c r="F45" s="170"/>
      <c r="G45" s="171"/>
      <c r="H45" s="175" t="str">
        <f>VLOOKUP(B45,$AJ$5:$AN$36,2,FALSE)</f>
        <v>稲</v>
      </c>
      <c r="I45" s="175"/>
      <c r="J45" s="175"/>
      <c r="K45" s="176">
        <v>21</v>
      </c>
      <c r="L45" s="114"/>
      <c r="M45" s="115"/>
      <c r="N45" s="220" t="s">
        <v>150</v>
      </c>
      <c r="O45" s="222"/>
      <c r="P45" s="222"/>
      <c r="Q45" s="27"/>
      <c r="R45" s="157" t="s">
        <v>160</v>
      </c>
      <c r="S45" s="155"/>
      <c r="T45" s="27"/>
      <c r="U45" s="61"/>
      <c r="V45" s="60"/>
      <c r="W45" s="60"/>
      <c r="X45" s="10"/>
      <c r="Y45" s="241"/>
      <c r="Z45" s="242"/>
      <c r="AA45" s="242"/>
      <c r="AB45" s="242"/>
      <c r="AC45" s="242"/>
      <c r="AD45" s="242"/>
      <c r="AE45" s="242"/>
      <c r="AF45" s="242"/>
      <c r="AG45" s="243"/>
    </row>
    <row r="46" spans="1:43" ht="11.15" customHeight="1" thickTop="1" thickBot="1">
      <c r="B46" s="168"/>
      <c r="C46" s="172"/>
      <c r="D46" s="173"/>
      <c r="E46" s="173"/>
      <c r="F46" s="173"/>
      <c r="G46" s="174"/>
      <c r="H46" s="175"/>
      <c r="I46" s="175"/>
      <c r="J46" s="175"/>
      <c r="K46" s="176"/>
      <c r="L46" s="113" t="s">
        <v>82</v>
      </c>
      <c r="M46" s="129" t="s">
        <v>61</v>
      </c>
      <c r="N46" s="117" t="s">
        <v>103</v>
      </c>
      <c r="O46" s="115"/>
      <c r="P46" s="40"/>
      <c r="Q46" s="27"/>
      <c r="R46" s="58"/>
      <c r="S46" s="144"/>
      <c r="T46" s="27"/>
      <c r="U46" s="56"/>
      <c r="V46" s="27"/>
      <c r="W46" s="52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43" ht="11.15" customHeight="1" thickTop="1">
      <c r="B47" s="168">
        <v>31</v>
      </c>
      <c r="C47" s="169" t="str">
        <f>VLOOKUP(B47,$AJ$5:$AN$36,3,FALSE)</f>
        <v>磯辺シーグルス・磯辺トータス合同</v>
      </c>
      <c r="D47" s="170"/>
      <c r="E47" s="170"/>
      <c r="F47" s="170"/>
      <c r="G47" s="171"/>
      <c r="H47" s="175" t="str">
        <f>VLOOKUP(B47,$AJ$5:$AN$36,2,FALSE)</f>
        <v>美</v>
      </c>
      <c r="I47" s="175"/>
      <c r="J47" s="175"/>
      <c r="K47" s="176">
        <v>22</v>
      </c>
      <c r="L47" s="210" t="s">
        <v>83</v>
      </c>
      <c r="M47" s="211"/>
      <c r="N47" s="102" t="s">
        <v>100</v>
      </c>
      <c r="O47" s="27" t="s">
        <v>102</v>
      </c>
      <c r="P47" s="41"/>
      <c r="Q47" s="27"/>
      <c r="R47" s="58"/>
      <c r="S47" s="144"/>
      <c r="T47" s="27"/>
      <c r="U47" s="56"/>
      <c r="V47" s="27"/>
      <c r="W47" s="52"/>
    </row>
    <row r="48" spans="1:43" ht="11.15" customHeight="1" thickBot="1">
      <c r="B48" s="168"/>
      <c r="C48" s="172"/>
      <c r="D48" s="173"/>
      <c r="E48" s="173"/>
      <c r="F48" s="173"/>
      <c r="G48" s="174"/>
      <c r="H48" s="175"/>
      <c r="I48" s="175"/>
      <c r="J48" s="175"/>
      <c r="K48" s="176"/>
      <c r="L48" s="51"/>
      <c r="M48" s="27"/>
      <c r="N48" s="256" t="s">
        <v>119</v>
      </c>
      <c r="O48" s="257"/>
      <c r="P48" s="119" t="s">
        <v>142</v>
      </c>
      <c r="Q48" s="120"/>
      <c r="R48" s="58"/>
      <c r="S48" s="144"/>
      <c r="T48" s="27"/>
      <c r="U48" s="56"/>
      <c r="V48" s="27"/>
      <c r="W48" s="52"/>
      <c r="Y48" s="10"/>
      <c r="Z48" s="10"/>
      <c r="AA48" s="10"/>
      <c r="AB48" s="10"/>
      <c r="AC48" s="10"/>
      <c r="AJ48" s="81"/>
      <c r="AK48" s="81"/>
      <c r="AL48" s="81"/>
    </row>
    <row r="49" spans="1:38" ht="11.15" customHeight="1" thickTop="1">
      <c r="B49" s="168">
        <v>4</v>
      </c>
      <c r="C49" s="169" t="str">
        <f>VLOOKUP(B49,$AJ$5:$AN$36,3,FALSE)</f>
        <v>生浜ヤンキース</v>
      </c>
      <c r="D49" s="170"/>
      <c r="E49" s="170"/>
      <c r="F49" s="170"/>
      <c r="G49" s="171"/>
      <c r="H49" s="175" t="str">
        <f>VLOOKUP(B49,$AJ$5:$AN$36,2,FALSE)</f>
        <v>中</v>
      </c>
      <c r="I49" s="175"/>
      <c r="J49" s="175"/>
      <c r="K49" s="176">
        <v>23</v>
      </c>
      <c r="L49" s="25"/>
      <c r="M49" s="26"/>
      <c r="N49" s="256" t="s">
        <v>125</v>
      </c>
      <c r="O49" s="258"/>
      <c r="P49" s="105" t="s">
        <v>145</v>
      </c>
      <c r="Q49" s="27"/>
      <c r="R49" s="38"/>
      <c r="S49" s="144"/>
      <c r="T49" s="27"/>
      <c r="U49" s="56"/>
      <c r="V49" s="27"/>
      <c r="W49" s="52"/>
      <c r="Y49" s="10"/>
      <c r="Z49" s="10"/>
      <c r="AA49" s="10"/>
      <c r="AB49" s="10"/>
      <c r="AC49" s="10"/>
      <c r="AJ49" s="81"/>
      <c r="AK49" s="81"/>
      <c r="AL49" s="81"/>
    </row>
    <row r="50" spans="1:38" ht="11.15" customHeight="1" thickBot="1">
      <c r="B50" s="168"/>
      <c r="C50" s="172"/>
      <c r="D50" s="173"/>
      <c r="E50" s="173"/>
      <c r="F50" s="173"/>
      <c r="G50" s="174"/>
      <c r="H50" s="175"/>
      <c r="I50" s="175"/>
      <c r="J50" s="175"/>
      <c r="K50" s="176"/>
      <c r="L50" s="108" t="s">
        <v>86</v>
      </c>
      <c r="M50" s="127" t="s">
        <v>62</v>
      </c>
      <c r="N50" s="119" t="s">
        <v>114</v>
      </c>
      <c r="O50" s="145"/>
      <c r="P50" s="40"/>
      <c r="Q50" s="27"/>
      <c r="R50" s="38"/>
      <c r="S50" s="144"/>
      <c r="T50" s="44"/>
      <c r="U50" s="56"/>
      <c r="V50" s="27"/>
      <c r="W50" s="52"/>
      <c r="Y50" s="10"/>
      <c r="Z50" s="10"/>
      <c r="AA50" s="10"/>
      <c r="AB50" s="10"/>
      <c r="AC50" s="10"/>
      <c r="AJ50" s="81"/>
      <c r="AK50" s="81"/>
      <c r="AL50" s="81"/>
    </row>
    <row r="51" spans="1:38" ht="11.15" customHeight="1" thickTop="1" thickBot="1">
      <c r="B51" s="168">
        <v>24</v>
      </c>
      <c r="C51" s="179" t="str">
        <f>VLOOKUP(B51,$AJ$5:$AN$36,3,FALSE)</f>
        <v>誉田ベアーズ</v>
      </c>
      <c r="D51" s="180"/>
      <c r="E51" s="180"/>
      <c r="F51" s="180"/>
      <c r="G51" s="181"/>
      <c r="H51" s="185" t="str">
        <f>VLOOKUP(B51,$AJ$5:$AN$36,2,FALSE)</f>
        <v>緑</v>
      </c>
      <c r="I51" s="185"/>
      <c r="J51" s="185"/>
      <c r="K51" s="176">
        <v>24</v>
      </c>
      <c r="L51" s="177" t="s">
        <v>87</v>
      </c>
      <c r="M51" s="212"/>
      <c r="N51" s="125" t="s">
        <v>116</v>
      </c>
      <c r="O51" s="27"/>
      <c r="P51" s="40"/>
      <c r="Q51" s="27"/>
      <c r="R51" s="38"/>
      <c r="S51" s="144"/>
      <c r="T51" s="48"/>
      <c r="U51" s="56"/>
      <c r="V51" s="27"/>
      <c r="W51" s="52"/>
      <c r="Y51" s="10"/>
      <c r="Z51" s="10"/>
      <c r="AA51" s="10"/>
      <c r="AB51" s="10"/>
      <c r="AJ51" s="81"/>
      <c r="AK51" s="81"/>
      <c r="AL51" s="81"/>
    </row>
    <row r="52" spans="1:38" ht="11.15" customHeight="1" thickTop="1" thickBot="1">
      <c r="A52" s="77" t="s">
        <v>146</v>
      </c>
      <c r="B52" s="168"/>
      <c r="C52" s="182"/>
      <c r="D52" s="183"/>
      <c r="E52" s="183"/>
      <c r="F52" s="183"/>
      <c r="G52" s="184"/>
      <c r="H52" s="185"/>
      <c r="I52" s="185"/>
      <c r="J52" s="185"/>
      <c r="K52" s="176"/>
      <c r="L52" s="133"/>
      <c r="M52" s="134"/>
      <c r="N52" s="105"/>
      <c r="O52" s="27"/>
      <c r="P52" s="190" t="s">
        <v>147</v>
      </c>
      <c r="Q52" s="191"/>
      <c r="R52" s="191"/>
      <c r="S52" s="144">
        <v>30</v>
      </c>
      <c r="T52" s="160" t="s">
        <v>164</v>
      </c>
      <c r="U52" s="120"/>
      <c r="V52" s="27"/>
      <c r="W52" s="52"/>
      <c r="Y52" s="10"/>
      <c r="Z52" s="10"/>
      <c r="AA52" s="10"/>
      <c r="AB52" s="10"/>
      <c r="AJ52" s="81"/>
      <c r="AK52" s="81"/>
      <c r="AL52" s="81"/>
    </row>
    <row r="53" spans="1:38" ht="11.15" customHeight="1" thickTop="1" thickBot="1">
      <c r="B53" s="168">
        <v>1</v>
      </c>
      <c r="C53" s="199" t="str">
        <f>VLOOKUP(B53,$AJ$5:$AN$36,3,FALSE)</f>
        <v>今井ジュニアビーバーズ</v>
      </c>
      <c r="D53" s="200"/>
      <c r="E53" s="200"/>
      <c r="F53" s="200"/>
      <c r="G53" s="201"/>
      <c r="H53" s="185" t="str">
        <f>VLOOKUP(B53,$AJ$5:$AN$36,2,FALSE)</f>
        <v>中</v>
      </c>
      <c r="I53" s="185"/>
      <c r="J53" s="185"/>
      <c r="K53" s="216">
        <v>25</v>
      </c>
      <c r="L53" s="135"/>
      <c r="M53" s="136"/>
      <c r="N53" s="105"/>
      <c r="O53" s="27"/>
      <c r="P53" s="190" t="s">
        <v>154</v>
      </c>
      <c r="Q53" s="192"/>
      <c r="R53" s="192"/>
      <c r="S53" s="27"/>
      <c r="T53" s="161" t="s">
        <v>159</v>
      </c>
      <c r="U53" s="27"/>
      <c r="V53" s="27"/>
      <c r="W53" s="52"/>
      <c r="Y53" s="10"/>
      <c r="Z53" s="10"/>
      <c r="AA53" s="10"/>
      <c r="AB53" s="10"/>
      <c r="AJ53" s="81"/>
      <c r="AK53" s="81"/>
      <c r="AL53" s="81"/>
    </row>
    <row r="54" spans="1:38" ht="11.15" customHeight="1" thickTop="1" thickBot="1">
      <c r="B54" s="168"/>
      <c r="C54" s="202"/>
      <c r="D54" s="203"/>
      <c r="E54" s="203"/>
      <c r="F54" s="203"/>
      <c r="G54" s="204"/>
      <c r="H54" s="185"/>
      <c r="I54" s="185"/>
      <c r="J54" s="185"/>
      <c r="K54" s="216"/>
      <c r="L54" s="113" t="s">
        <v>80</v>
      </c>
      <c r="M54" s="127" t="s">
        <v>63</v>
      </c>
      <c r="N54" s="117" t="s">
        <v>96</v>
      </c>
      <c r="O54" s="115"/>
      <c r="P54" s="40"/>
      <c r="Q54" s="27"/>
      <c r="R54" s="27"/>
      <c r="S54" s="27"/>
      <c r="T54" s="35"/>
      <c r="U54" s="27"/>
      <c r="V54" s="27"/>
      <c r="W54" s="52"/>
      <c r="Y54" s="10"/>
      <c r="Z54" s="10"/>
      <c r="AA54" s="10"/>
      <c r="AB54" s="10"/>
      <c r="AJ54" s="81"/>
      <c r="AK54" s="81"/>
      <c r="AL54" s="81"/>
    </row>
    <row r="55" spans="1:38" ht="11.15" customHeight="1" thickTop="1">
      <c r="B55" s="168">
        <v>17</v>
      </c>
      <c r="C55" s="169" t="str">
        <f>VLOOKUP(B55,$AJ$5:$AN$36,3,FALSE)</f>
        <v>幕張ヒーローズ</v>
      </c>
      <c r="D55" s="170"/>
      <c r="E55" s="170"/>
      <c r="F55" s="170"/>
      <c r="G55" s="171"/>
      <c r="H55" s="175" t="str">
        <f>VLOOKUP(B55,$AJ$5:$AN$36,2,FALSE)</f>
        <v>花</v>
      </c>
      <c r="I55" s="175"/>
      <c r="J55" s="175"/>
      <c r="K55" s="176">
        <v>26</v>
      </c>
      <c r="L55" s="210" t="s">
        <v>81</v>
      </c>
      <c r="M55" s="211"/>
      <c r="N55" s="102" t="s">
        <v>97</v>
      </c>
      <c r="O55" s="144" t="s">
        <v>111</v>
      </c>
      <c r="P55" s="40"/>
      <c r="Q55" s="27"/>
      <c r="R55" s="27"/>
      <c r="S55" s="27"/>
      <c r="T55" s="35"/>
      <c r="U55" s="27"/>
      <c r="V55" s="27"/>
      <c r="W55" s="52"/>
      <c r="Y55" s="10"/>
      <c r="Z55" s="10"/>
      <c r="AA55" s="10"/>
      <c r="AB55" s="10"/>
      <c r="AJ55" s="81"/>
      <c r="AK55" s="81"/>
      <c r="AL55" s="81"/>
    </row>
    <row r="56" spans="1:38" ht="11.15" customHeight="1" thickBot="1">
      <c r="B56" s="168"/>
      <c r="C56" s="172"/>
      <c r="D56" s="173"/>
      <c r="E56" s="173"/>
      <c r="F56" s="173"/>
      <c r="G56" s="174"/>
      <c r="H56" s="175"/>
      <c r="I56" s="175"/>
      <c r="J56" s="175"/>
      <c r="K56" s="176"/>
      <c r="L56" s="137"/>
      <c r="M56" s="134"/>
      <c r="N56" s="213" t="s">
        <v>120</v>
      </c>
      <c r="O56" s="215"/>
      <c r="P56" s="117" t="s">
        <v>129</v>
      </c>
      <c r="Q56" s="115"/>
      <c r="R56" s="27"/>
      <c r="S56" s="27"/>
      <c r="T56" s="35"/>
      <c r="U56" s="27"/>
      <c r="V56" s="27"/>
      <c r="W56" s="52"/>
      <c r="Y56" s="10"/>
      <c r="Z56" s="10"/>
      <c r="AA56" s="10"/>
      <c r="AB56" s="10"/>
    </row>
    <row r="57" spans="1:38" ht="11.15" customHeight="1" thickTop="1">
      <c r="B57" s="168">
        <v>7</v>
      </c>
      <c r="C57" s="169" t="str">
        <f>VLOOKUP(B57,$AJ$5:$AN$36,3,FALSE)</f>
        <v>山王ドジャース</v>
      </c>
      <c r="D57" s="170"/>
      <c r="E57" s="170"/>
      <c r="F57" s="170"/>
      <c r="G57" s="171"/>
      <c r="H57" s="175" t="str">
        <f>VLOOKUP(B57,$AJ$5:$AN$36,2,FALSE)</f>
        <v>稲</v>
      </c>
      <c r="I57" s="175"/>
      <c r="J57" s="175"/>
      <c r="K57" s="216">
        <v>27</v>
      </c>
      <c r="L57" s="138"/>
      <c r="M57" s="139"/>
      <c r="N57" s="213" t="s">
        <v>121</v>
      </c>
      <c r="O57" s="214"/>
      <c r="P57" s="142" t="s">
        <v>130</v>
      </c>
      <c r="Q57" s="155"/>
      <c r="R57" s="27"/>
      <c r="S57" s="27"/>
      <c r="T57" s="35"/>
      <c r="U57" s="27"/>
      <c r="V57" s="27"/>
      <c r="W57" s="52"/>
      <c r="Y57" s="10"/>
      <c r="Z57" s="10"/>
      <c r="AA57" s="10"/>
      <c r="AB57" s="10"/>
    </row>
    <row r="58" spans="1:38" ht="11.15" customHeight="1" thickBot="1">
      <c r="B58" s="168"/>
      <c r="C58" s="172"/>
      <c r="D58" s="173"/>
      <c r="E58" s="173"/>
      <c r="F58" s="173"/>
      <c r="G58" s="174"/>
      <c r="H58" s="175"/>
      <c r="I58" s="175"/>
      <c r="J58" s="175"/>
      <c r="K58" s="216"/>
      <c r="L58" s="108" t="s">
        <v>88</v>
      </c>
      <c r="M58" s="127" t="s">
        <v>64</v>
      </c>
      <c r="N58" s="126" t="s">
        <v>135</v>
      </c>
      <c r="O58" s="120"/>
      <c r="P58" s="41"/>
      <c r="Q58" s="144"/>
      <c r="R58" s="27"/>
      <c r="S58" s="27"/>
      <c r="T58" s="35"/>
      <c r="U58" s="27"/>
      <c r="V58" s="60"/>
      <c r="W58" s="60"/>
      <c r="X58" s="10"/>
      <c r="Y58" s="10"/>
      <c r="Z58" s="10"/>
      <c r="AA58" s="10"/>
      <c r="AB58" s="10"/>
      <c r="AI58" s="11"/>
    </row>
    <row r="59" spans="1:38" ht="11.15" customHeight="1" thickTop="1" thickBot="1">
      <c r="B59" s="168">
        <v>19</v>
      </c>
      <c r="C59" s="169" t="str">
        <f>VLOOKUP(B59,$AJ$5:$AN$36,3,FALSE)</f>
        <v>小倉台ライガース</v>
      </c>
      <c r="D59" s="170"/>
      <c r="E59" s="170"/>
      <c r="F59" s="170"/>
      <c r="G59" s="171"/>
      <c r="H59" s="175" t="str">
        <f>VLOOKUP(B59,$AJ$5:$AN$36,2,FALSE)</f>
        <v>若</v>
      </c>
      <c r="I59" s="175"/>
      <c r="J59" s="175"/>
      <c r="K59" s="176">
        <v>28</v>
      </c>
      <c r="L59" s="177" t="s">
        <v>89</v>
      </c>
      <c r="M59" s="212"/>
      <c r="N59" s="125" t="s">
        <v>136</v>
      </c>
      <c r="O59" s="27"/>
      <c r="P59" s="27"/>
      <c r="Q59" s="144"/>
      <c r="R59" s="27"/>
      <c r="S59" s="27"/>
      <c r="T59" s="35"/>
      <c r="U59" s="27"/>
      <c r="V59" s="60"/>
      <c r="W59" s="60"/>
      <c r="X59" s="10"/>
      <c r="Y59" s="63"/>
      <c r="Z59" s="63"/>
      <c r="AA59" s="63"/>
      <c r="AB59" s="63"/>
      <c r="AC59" s="63"/>
      <c r="AD59" s="63"/>
      <c r="AE59" s="63"/>
      <c r="AF59" s="63"/>
      <c r="AG59" s="63"/>
      <c r="AI59" s="11"/>
    </row>
    <row r="60" spans="1:38" ht="11.15" customHeight="1" thickTop="1" thickBot="1">
      <c r="B60" s="168"/>
      <c r="C60" s="172"/>
      <c r="D60" s="173"/>
      <c r="E60" s="173"/>
      <c r="F60" s="173"/>
      <c r="G60" s="174"/>
      <c r="H60" s="175"/>
      <c r="I60" s="175"/>
      <c r="J60" s="175"/>
      <c r="K60" s="176"/>
      <c r="L60" s="137"/>
      <c r="M60" s="134"/>
      <c r="N60" s="220" t="s">
        <v>148</v>
      </c>
      <c r="O60" s="221"/>
      <c r="P60" s="221"/>
      <c r="Q60" s="144" t="s">
        <v>134</v>
      </c>
      <c r="R60" s="158" t="s">
        <v>161</v>
      </c>
      <c r="S60" s="120"/>
      <c r="T60" s="35"/>
      <c r="U60" s="27"/>
      <c r="V60" s="60"/>
      <c r="W60" s="60"/>
      <c r="X60" s="10"/>
      <c r="Y60" s="64"/>
      <c r="Z60" s="64"/>
      <c r="AA60" s="64"/>
      <c r="AB60" s="64"/>
      <c r="AC60" s="64"/>
      <c r="AD60" s="64"/>
      <c r="AE60" s="64"/>
      <c r="AF60" s="64"/>
      <c r="AG60" s="64"/>
      <c r="AI60" s="11"/>
    </row>
    <row r="61" spans="1:38" ht="11.15" customHeight="1" thickTop="1">
      <c r="B61" s="168">
        <v>10</v>
      </c>
      <c r="C61" s="169" t="str">
        <f>VLOOKUP(B61,$AJ$5:$AN$36,3,FALSE)</f>
        <v>園生わかば</v>
      </c>
      <c r="D61" s="170"/>
      <c r="E61" s="170"/>
      <c r="F61" s="170"/>
      <c r="G61" s="171"/>
      <c r="H61" s="175" t="str">
        <f>VLOOKUP(B61,$AJ$5:$AN$36,2,FALSE)</f>
        <v>稲</v>
      </c>
      <c r="I61" s="175"/>
      <c r="J61" s="175"/>
      <c r="K61" s="176">
        <v>29</v>
      </c>
      <c r="L61" s="138"/>
      <c r="M61" s="139"/>
      <c r="N61" s="220" t="s">
        <v>151</v>
      </c>
      <c r="O61" s="222"/>
      <c r="P61" s="222"/>
      <c r="Q61" s="27"/>
      <c r="R61" s="154" t="s">
        <v>162</v>
      </c>
      <c r="S61" s="27"/>
      <c r="T61" s="27"/>
      <c r="U61" s="27"/>
      <c r="V61" s="16"/>
      <c r="W61" s="16"/>
      <c r="X61" s="10"/>
      <c r="Y61" s="64"/>
      <c r="Z61" s="64"/>
      <c r="AA61" s="64"/>
      <c r="AB61" s="64"/>
      <c r="AC61" s="64"/>
      <c r="AD61" s="64"/>
      <c r="AE61" s="64"/>
      <c r="AF61" s="64"/>
      <c r="AG61" s="64"/>
      <c r="AI61" s="11"/>
    </row>
    <row r="62" spans="1:38" ht="11.15" customHeight="1" thickBot="1">
      <c r="B62" s="168"/>
      <c r="C62" s="172"/>
      <c r="D62" s="173"/>
      <c r="E62" s="173"/>
      <c r="F62" s="173"/>
      <c r="G62" s="174"/>
      <c r="H62" s="175"/>
      <c r="I62" s="175"/>
      <c r="J62" s="175"/>
      <c r="K62" s="176"/>
      <c r="L62" s="108" t="s">
        <v>88</v>
      </c>
      <c r="M62" s="127" t="s">
        <v>65</v>
      </c>
      <c r="N62" s="119" t="s">
        <v>117</v>
      </c>
      <c r="O62" s="115"/>
      <c r="P62" s="27"/>
      <c r="Q62" s="27"/>
      <c r="R62" s="35"/>
      <c r="S62" s="27"/>
      <c r="T62" s="27"/>
      <c r="U62" s="27"/>
      <c r="V62" s="16"/>
      <c r="W62" s="16"/>
      <c r="X62" s="10"/>
      <c r="Y62" s="64"/>
      <c r="Z62" s="64"/>
      <c r="AA62" s="64"/>
      <c r="AB62" s="64"/>
      <c r="AC62" s="64"/>
      <c r="AD62" s="64"/>
      <c r="AE62" s="64"/>
      <c r="AF62" s="64"/>
      <c r="AG62" s="64"/>
    </row>
    <row r="63" spans="1:38" ht="11.15" customHeight="1" thickTop="1" thickBot="1">
      <c r="B63" s="168">
        <v>22</v>
      </c>
      <c r="C63" s="169" t="str">
        <f>VLOOKUP(B63,$AJ$5:$AN$36,3,FALSE)</f>
        <v>愛生グレート</v>
      </c>
      <c r="D63" s="170"/>
      <c r="E63" s="170"/>
      <c r="F63" s="170"/>
      <c r="G63" s="171"/>
      <c r="H63" s="175" t="str">
        <f>VLOOKUP(B63,$AJ$5:$AN$36,2,FALSE)</f>
        <v>若</v>
      </c>
      <c r="I63" s="175"/>
      <c r="J63" s="175"/>
      <c r="K63" s="176">
        <v>30</v>
      </c>
      <c r="L63" s="223" t="s">
        <v>90</v>
      </c>
      <c r="M63" s="224"/>
      <c r="N63" s="118" t="s">
        <v>118</v>
      </c>
      <c r="O63" s="27" t="s">
        <v>112</v>
      </c>
      <c r="P63" s="35"/>
      <c r="Q63" s="27"/>
      <c r="R63" s="35"/>
      <c r="S63" s="27"/>
      <c r="T63" s="27"/>
      <c r="U63" s="27"/>
      <c r="V63" s="16"/>
      <c r="W63" s="16"/>
      <c r="X63" s="10"/>
      <c r="Y63" s="65"/>
      <c r="Z63" s="65"/>
      <c r="AA63" s="65"/>
      <c r="AB63" s="65"/>
      <c r="AC63" s="65"/>
      <c r="AD63" s="65"/>
      <c r="AE63" s="65"/>
      <c r="AF63" s="65"/>
      <c r="AG63" s="65"/>
    </row>
    <row r="64" spans="1:38" ht="11.15" customHeight="1" thickTop="1" thickBot="1">
      <c r="B64" s="168"/>
      <c r="C64" s="172"/>
      <c r="D64" s="173"/>
      <c r="E64" s="173"/>
      <c r="F64" s="173"/>
      <c r="G64" s="174"/>
      <c r="H64" s="175"/>
      <c r="I64" s="175"/>
      <c r="J64" s="175"/>
      <c r="K64" s="176"/>
      <c r="L64" s="140"/>
      <c r="M64" s="122"/>
      <c r="N64" s="256" t="s">
        <v>119</v>
      </c>
      <c r="O64" s="257"/>
      <c r="P64" s="126" t="s">
        <v>144</v>
      </c>
      <c r="Q64" s="120"/>
      <c r="R64" s="35"/>
      <c r="S64" s="27"/>
      <c r="T64" s="27"/>
      <c r="U64" s="27"/>
      <c r="V64" s="16"/>
      <c r="W64" s="16"/>
      <c r="X64" s="10"/>
      <c r="Y64" s="65"/>
      <c r="Z64" s="65"/>
      <c r="AA64" s="65"/>
      <c r="AB64" s="65"/>
      <c r="AC64" s="65"/>
      <c r="AD64" s="65"/>
      <c r="AE64" s="65"/>
      <c r="AF64" s="65"/>
      <c r="AG64" s="65"/>
    </row>
    <row r="65" spans="1:43" ht="11.15" customHeight="1" thickTop="1">
      <c r="B65" s="168">
        <v>26</v>
      </c>
      <c r="C65" s="169" t="str">
        <f>VLOOKUP(B65,$AJ$5:$AN$36,3,FALSE)</f>
        <v>土気グリーンウエーブ</v>
      </c>
      <c r="D65" s="170"/>
      <c r="E65" s="170"/>
      <c r="F65" s="170"/>
      <c r="G65" s="171"/>
      <c r="H65" s="175" t="str">
        <f>VLOOKUP(B65,$AJ$5:$AN$36,2,FALSE)</f>
        <v>緑</v>
      </c>
      <c r="I65" s="175"/>
      <c r="J65" s="175"/>
      <c r="K65" s="176">
        <v>31</v>
      </c>
      <c r="L65" s="25"/>
      <c r="M65" s="26"/>
      <c r="N65" s="256" t="s">
        <v>78</v>
      </c>
      <c r="O65" s="258"/>
      <c r="P65" s="104" t="s">
        <v>145</v>
      </c>
      <c r="Q65" s="27"/>
      <c r="R65" s="27"/>
      <c r="S65" s="27"/>
      <c r="T65" s="27"/>
      <c r="U65" s="27"/>
      <c r="V65" s="16"/>
      <c r="W65" s="16"/>
      <c r="X65" s="10"/>
      <c r="Y65" s="10"/>
      <c r="Z65" s="10"/>
      <c r="AA65" s="10"/>
      <c r="AB65" s="10"/>
    </row>
    <row r="66" spans="1:43" ht="11.15" customHeight="1" thickBot="1">
      <c r="B66" s="168"/>
      <c r="C66" s="172"/>
      <c r="D66" s="173"/>
      <c r="E66" s="173"/>
      <c r="F66" s="173"/>
      <c r="G66" s="174"/>
      <c r="H66" s="175"/>
      <c r="I66" s="175"/>
      <c r="J66" s="175"/>
      <c r="K66" s="176"/>
      <c r="L66" s="108" t="s">
        <v>82</v>
      </c>
      <c r="M66" s="127" t="s">
        <v>66</v>
      </c>
      <c r="N66" s="119" t="s">
        <v>105</v>
      </c>
      <c r="O66" s="145"/>
      <c r="P66" s="27"/>
      <c r="Q66" s="27"/>
      <c r="R66" s="27"/>
      <c r="S66" s="27"/>
      <c r="T66" s="27"/>
      <c r="U66" s="60"/>
      <c r="V66" s="16"/>
      <c r="W66" s="16"/>
      <c r="X66" s="10"/>
      <c r="Y66" s="10"/>
      <c r="Z66" s="10"/>
      <c r="AA66" s="10"/>
      <c r="AB66" s="10"/>
    </row>
    <row r="67" spans="1:43" ht="11.15" customHeight="1" thickTop="1" thickBot="1">
      <c r="B67" s="168">
        <v>28</v>
      </c>
      <c r="C67" s="179" t="str">
        <f>VLOOKUP(B67,$AJ$5:$AN$36,3,FALSE)</f>
        <v>幕西ファイヤーズ</v>
      </c>
      <c r="D67" s="180"/>
      <c r="E67" s="180"/>
      <c r="F67" s="180"/>
      <c r="G67" s="181"/>
      <c r="H67" s="185" t="str">
        <f>VLOOKUP(B67,$AJ$5:$AN$36,2,FALSE)</f>
        <v>美</v>
      </c>
      <c r="I67" s="185"/>
      <c r="J67" s="185"/>
      <c r="K67" s="176">
        <v>32</v>
      </c>
      <c r="L67" s="177" t="s">
        <v>85</v>
      </c>
      <c r="M67" s="212"/>
      <c r="N67" s="118" t="s">
        <v>104</v>
      </c>
      <c r="O67" s="27"/>
      <c r="P67" s="27"/>
      <c r="Q67" s="27"/>
      <c r="R67" s="27"/>
      <c r="S67" s="27"/>
      <c r="T67" s="27"/>
      <c r="U67" s="60"/>
      <c r="V67" s="16"/>
      <c r="W67" s="16"/>
      <c r="X67" s="10"/>
      <c r="Y67" s="10"/>
      <c r="Z67" s="10"/>
      <c r="AA67" s="10"/>
      <c r="AB67" s="10"/>
    </row>
    <row r="68" spans="1:43" ht="11.15" customHeight="1" thickTop="1">
      <c r="B68" s="168"/>
      <c r="C68" s="182"/>
      <c r="D68" s="183"/>
      <c r="E68" s="183"/>
      <c r="F68" s="183"/>
      <c r="G68" s="184"/>
      <c r="H68" s="185"/>
      <c r="I68" s="185"/>
      <c r="J68" s="185"/>
      <c r="K68" s="176"/>
      <c r="L68" s="66"/>
      <c r="M68" s="27"/>
      <c r="N68" s="104"/>
      <c r="O68" s="27"/>
      <c r="P68" s="27"/>
      <c r="Q68" s="60"/>
      <c r="R68" s="60"/>
      <c r="S68" s="60"/>
      <c r="T68" s="60"/>
      <c r="U68" s="60"/>
      <c r="V68" s="16"/>
      <c r="W68" s="16"/>
      <c r="X68" s="10"/>
      <c r="Y68" s="65"/>
      <c r="Z68" s="65"/>
      <c r="AA68" s="65"/>
      <c r="AB68" s="65"/>
      <c r="AC68" s="65"/>
      <c r="AD68" s="65"/>
      <c r="AE68" s="65"/>
      <c r="AF68" s="65"/>
      <c r="AG68" s="65"/>
    </row>
    <row r="69" spans="1:43" s="63" customFormat="1" ht="10.75" customHeight="1">
      <c r="A69" s="148"/>
      <c r="B69" s="81"/>
      <c r="C69" s="247"/>
      <c r="D69" s="248"/>
      <c r="E69" s="68"/>
      <c r="F69" s="69"/>
      <c r="G69" s="69"/>
      <c r="H69" s="69"/>
      <c r="I69" s="69"/>
      <c r="J69" s="69"/>
      <c r="K69" s="69"/>
      <c r="L69" s="69"/>
      <c r="M69" s="69"/>
      <c r="N69" s="106"/>
      <c r="O69" s="69"/>
      <c r="P69" s="69"/>
      <c r="Q69" s="69"/>
      <c r="R69" s="69"/>
      <c r="S69" s="69"/>
      <c r="T69" s="69"/>
      <c r="U69" s="69"/>
      <c r="V69" s="70"/>
      <c r="W69" s="71"/>
      <c r="X69" s="70"/>
      <c r="Y69" s="65"/>
      <c r="Z69" s="65"/>
      <c r="AA69" s="65"/>
      <c r="AB69" s="65"/>
      <c r="AC69" s="65"/>
      <c r="AD69" s="65"/>
      <c r="AE69" s="65"/>
      <c r="AF69" s="65"/>
      <c r="AG69" s="65"/>
      <c r="AI69" s="67"/>
      <c r="AJ69" s="82"/>
      <c r="AK69" s="82"/>
      <c r="AL69" s="82"/>
      <c r="AM69" s="81"/>
      <c r="AQ69"/>
    </row>
    <row r="70" spans="1:43" s="65" customFormat="1" ht="9.65" customHeight="1">
      <c r="A70" s="149"/>
      <c r="B70" s="81"/>
      <c r="C70" s="250"/>
      <c r="D70" s="251"/>
      <c r="E70" s="251"/>
      <c r="F70" s="251"/>
      <c r="G70" s="251"/>
      <c r="H70" s="251"/>
      <c r="I70" s="251"/>
      <c r="J70" s="251"/>
      <c r="K70" s="251"/>
      <c r="L70" s="251"/>
      <c r="M70" s="251"/>
      <c r="N70" s="251"/>
      <c r="O70" s="251"/>
      <c r="P70" s="251"/>
      <c r="Q70" s="251"/>
      <c r="R70" s="252"/>
      <c r="S70" s="252"/>
      <c r="T70" s="252"/>
      <c r="U70" s="252"/>
      <c r="V70" s="252"/>
      <c r="W70" s="252"/>
      <c r="X70" s="252"/>
      <c r="Y70" s="253"/>
      <c r="Z70" s="253"/>
      <c r="AA70" s="253"/>
      <c r="AB70" s="253"/>
      <c r="AC70" s="253"/>
      <c r="AD70" s="253"/>
      <c r="AE70" s="253"/>
      <c r="AF70" s="253"/>
      <c r="AG70" s="253"/>
      <c r="AI70" s="67"/>
      <c r="AJ70" s="82"/>
      <c r="AK70" s="82"/>
      <c r="AL70" s="82"/>
      <c r="AM70" s="81"/>
      <c r="AN70" s="63"/>
      <c r="AO70" s="63"/>
      <c r="AP70" s="63"/>
      <c r="AQ70"/>
    </row>
    <row r="71" spans="1:43" s="101" customFormat="1" ht="15.5" customHeight="1">
      <c r="A71" s="91"/>
      <c r="B71" s="164"/>
      <c r="C71" s="165"/>
      <c r="D71" s="165"/>
      <c r="E71" s="165"/>
      <c r="F71" s="165"/>
      <c r="G71" s="165"/>
      <c r="H71" s="165"/>
      <c r="I71" s="165"/>
      <c r="J71" s="165"/>
      <c r="K71" s="165"/>
      <c r="L71" s="165"/>
      <c r="M71" s="165"/>
      <c r="N71" s="165"/>
      <c r="O71" s="165"/>
      <c r="P71" s="165"/>
      <c r="Q71" s="165"/>
      <c r="R71" s="165"/>
      <c r="S71" s="249"/>
      <c r="T71" s="249"/>
      <c r="U71" s="153"/>
      <c r="V71" s="153"/>
      <c r="W71" s="92"/>
      <c r="X71" s="91"/>
      <c r="Y71" s="93"/>
      <c r="Z71" s="94"/>
      <c r="AA71" s="95"/>
      <c r="AB71" s="96"/>
      <c r="AC71" s="91"/>
      <c r="AD71" s="97"/>
      <c r="AE71" s="98"/>
      <c r="AF71" s="98"/>
      <c r="AG71" s="99"/>
      <c r="AH71" s="99"/>
      <c r="AI71" s="91"/>
      <c r="AJ71" s="100"/>
      <c r="AK71" s="99"/>
      <c r="AL71" s="99"/>
      <c r="AM71" s="99"/>
      <c r="AN71" s="99"/>
      <c r="AO71" s="99"/>
    </row>
    <row r="72" spans="1:43" s="101" customFormat="1" ht="15.5" customHeight="1">
      <c r="A72" s="91"/>
      <c r="B72" s="164" t="s">
        <v>168</v>
      </c>
      <c r="C72" s="165"/>
      <c r="D72" s="165"/>
      <c r="E72" s="165"/>
      <c r="F72" s="165"/>
      <c r="G72" s="165"/>
      <c r="H72" s="165"/>
      <c r="I72" s="165"/>
      <c r="J72" s="165"/>
      <c r="K72" s="165"/>
      <c r="L72" s="165"/>
      <c r="M72" s="165"/>
      <c r="N72" s="165"/>
      <c r="O72" s="165"/>
      <c r="P72" s="165"/>
      <c r="Q72" s="165"/>
      <c r="R72" s="165"/>
      <c r="S72" s="166"/>
      <c r="T72" s="166"/>
      <c r="U72" s="166"/>
      <c r="V72" s="153"/>
      <c r="W72" s="92"/>
      <c r="X72" s="91"/>
      <c r="Y72" s="93"/>
      <c r="Z72" s="94"/>
      <c r="AA72" s="95"/>
      <c r="AB72" s="96"/>
      <c r="AC72" s="91"/>
      <c r="AD72" s="97"/>
      <c r="AE72" s="98"/>
      <c r="AF72" s="98"/>
      <c r="AG72" s="99"/>
      <c r="AH72" s="99"/>
      <c r="AI72" s="91"/>
      <c r="AJ72" s="100"/>
      <c r="AK72" s="99"/>
      <c r="AL72" s="99"/>
      <c r="AM72" s="99"/>
      <c r="AN72" s="99"/>
      <c r="AO72" s="99"/>
    </row>
    <row r="73" spans="1:43" s="101" customFormat="1" ht="15.5" customHeight="1">
      <c r="A73" s="91"/>
      <c r="B73" s="164"/>
      <c r="C73" s="165"/>
      <c r="D73" s="165"/>
      <c r="E73" s="165"/>
      <c r="F73" s="165"/>
      <c r="G73" s="165"/>
      <c r="H73" s="165"/>
      <c r="I73" s="165"/>
      <c r="J73" s="165"/>
      <c r="K73" s="165"/>
      <c r="L73" s="165"/>
      <c r="M73" s="165"/>
      <c r="N73" s="165"/>
      <c r="O73" s="165"/>
      <c r="P73" s="165"/>
      <c r="Q73" s="165"/>
      <c r="R73" s="165"/>
      <c r="S73" s="249"/>
      <c r="T73" s="249"/>
      <c r="U73" s="249"/>
      <c r="V73"/>
      <c r="W73"/>
      <c r="X73" s="91"/>
      <c r="Y73" s="93"/>
      <c r="Z73" s="94"/>
      <c r="AA73" s="95"/>
      <c r="AB73" s="96"/>
      <c r="AC73" s="91"/>
      <c r="AD73" s="97"/>
      <c r="AE73" s="98"/>
      <c r="AF73" s="98"/>
      <c r="AG73" s="99"/>
      <c r="AH73" s="99"/>
      <c r="AI73" s="91"/>
      <c r="AJ73" s="100"/>
      <c r="AK73" s="99"/>
      <c r="AL73" s="99"/>
      <c r="AM73" s="99"/>
      <c r="AN73" s="99"/>
      <c r="AO73" s="99"/>
    </row>
    <row r="74" spans="1:43" s="101" customFormat="1" ht="15.5" customHeight="1">
      <c r="A74" s="91"/>
      <c r="B74" s="164"/>
      <c r="C74" s="165"/>
      <c r="D74" s="165"/>
      <c r="E74" s="165"/>
      <c r="F74" s="165"/>
      <c r="G74" s="165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7"/>
      <c r="T74" s="167"/>
      <c r="U74" s="152"/>
      <c r="V74" s="152"/>
      <c r="W74" s="92"/>
      <c r="X74" s="91"/>
      <c r="Y74" s="93"/>
      <c r="Z74" s="94"/>
      <c r="AA74" s="95"/>
      <c r="AB74" s="96"/>
      <c r="AC74" s="91"/>
      <c r="AD74" s="97"/>
      <c r="AE74" s="98"/>
      <c r="AF74" s="98"/>
      <c r="AG74" s="99"/>
      <c r="AH74" s="99"/>
      <c r="AI74" s="91"/>
      <c r="AJ74" s="100"/>
      <c r="AK74" s="99"/>
      <c r="AL74" s="99"/>
      <c r="AM74" s="99"/>
      <c r="AN74" s="99"/>
      <c r="AO74" s="99"/>
    </row>
    <row r="75" spans="1:43" ht="16" customHeight="1">
      <c r="B75" s="164"/>
      <c r="C75" s="165"/>
      <c r="D75" s="165"/>
      <c r="E75" s="165"/>
      <c r="F75" s="165"/>
      <c r="G75" s="165"/>
      <c r="H75" s="165"/>
      <c r="I75" s="165"/>
      <c r="J75" s="165"/>
      <c r="K75" s="165"/>
      <c r="L75" s="165"/>
      <c r="M75" s="165"/>
      <c r="N75" s="165"/>
      <c r="O75" s="165"/>
      <c r="P75" s="165"/>
      <c r="Q75" s="165"/>
      <c r="R75" s="165"/>
      <c r="S75" s="167"/>
      <c r="T75" s="167"/>
      <c r="U75" s="77"/>
      <c r="V75" s="10"/>
      <c r="W75" s="10"/>
      <c r="X75" s="10"/>
    </row>
    <row r="76" spans="1:43" ht="9.9" customHeight="1">
      <c r="B76" s="82"/>
      <c r="C76" s="10"/>
      <c r="D76" s="10"/>
      <c r="E76" s="10"/>
      <c r="F76" s="10"/>
      <c r="Q76" s="77"/>
      <c r="R76" s="10"/>
      <c r="S76" s="77"/>
      <c r="T76" s="10"/>
      <c r="U76" s="77"/>
      <c r="V76" s="10"/>
      <c r="W76" s="10"/>
      <c r="X76" s="10"/>
    </row>
    <row r="77" spans="1:43" ht="9.9" customHeight="1">
      <c r="B77" s="82"/>
      <c r="C77" s="10"/>
      <c r="D77" s="10"/>
      <c r="E77" s="10"/>
      <c r="F77" s="10"/>
    </row>
    <row r="78" spans="1:43" ht="9.9" customHeight="1">
      <c r="B78" s="82"/>
      <c r="C78" s="10"/>
      <c r="D78" s="10"/>
      <c r="E78" s="10"/>
      <c r="F78" s="10"/>
    </row>
    <row r="79" spans="1:43" ht="9.9" customHeight="1">
      <c r="B79" s="82"/>
      <c r="C79" s="10"/>
      <c r="D79" s="10"/>
      <c r="E79" s="10"/>
      <c r="F79" s="10"/>
    </row>
    <row r="80" spans="1:43" ht="9.9" customHeight="1">
      <c r="B80" s="82"/>
      <c r="C80" s="10"/>
      <c r="D80" s="10"/>
      <c r="E80" s="10"/>
      <c r="F80" s="10"/>
    </row>
    <row r="81" spans="2:43" ht="9.9" customHeight="1">
      <c r="B81" s="82"/>
      <c r="C81" s="10"/>
      <c r="D81" s="10"/>
      <c r="E81" s="10"/>
      <c r="F81" s="10"/>
    </row>
    <row r="82" spans="2:43" s="72" customFormat="1" ht="9.9" customHeight="1">
      <c r="B82" s="82"/>
      <c r="C82" s="10"/>
      <c r="D82" s="10"/>
      <c r="E82" s="10"/>
      <c r="F82" s="10"/>
      <c r="K82" s="73"/>
      <c r="L82" s="5"/>
      <c r="M82" s="74"/>
      <c r="N82" s="107"/>
      <c r="O82" s="75"/>
      <c r="P82" s="76"/>
      <c r="Q82" s="75"/>
      <c r="R82" s="76"/>
      <c r="S82" s="75"/>
      <c r="T82" s="76"/>
      <c r="U82" s="75"/>
      <c r="V82" s="76"/>
      <c r="W82" s="53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10"/>
      <c r="AI82" s="62"/>
      <c r="AJ82" s="82"/>
      <c r="AK82" s="82"/>
      <c r="AL82" s="82"/>
      <c r="AM82" s="82"/>
      <c r="AQ82"/>
    </row>
    <row r="83" spans="2:43" s="72" customFormat="1" ht="9.9" customHeight="1">
      <c r="B83" s="82"/>
      <c r="C83" s="10"/>
      <c r="D83" s="10"/>
      <c r="E83" s="10"/>
      <c r="F83" s="10"/>
      <c r="K83" s="73"/>
      <c r="L83" s="5"/>
      <c r="M83" s="74"/>
      <c r="N83" s="107"/>
      <c r="O83" s="75"/>
      <c r="P83" s="76"/>
      <c r="Q83" s="75"/>
      <c r="R83" s="76"/>
      <c r="S83" s="75"/>
      <c r="T83" s="76"/>
      <c r="U83" s="75"/>
      <c r="V83" s="76"/>
      <c r="W83" s="53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10"/>
      <c r="AI83" s="62"/>
      <c r="AJ83" s="82"/>
      <c r="AK83" s="82"/>
      <c r="AL83" s="82"/>
      <c r="AM83" s="82"/>
      <c r="AQ83"/>
    </row>
    <row r="84" spans="2:43" s="72" customFormat="1" ht="9.9" customHeight="1">
      <c r="B84" s="82"/>
      <c r="C84" s="10"/>
      <c r="D84" s="10"/>
      <c r="E84" s="10"/>
      <c r="F84" s="10"/>
      <c r="K84" s="73"/>
      <c r="L84" s="5"/>
      <c r="M84" s="74"/>
      <c r="N84" s="107"/>
      <c r="O84" s="75"/>
      <c r="P84" s="76"/>
      <c r="Q84" s="75"/>
      <c r="R84" s="76"/>
      <c r="S84" s="75"/>
      <c r="T84" s="76"/>
      <c r="U84" s="75"/>
      <c r="V84" s="76"/>
      <c r="W84" s="53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10"/>
      <c r="AI84" s="62"/>
      <c r="AJ84" s="82"/>
      <c r="AK84" s="82"/>
      <c r="AL84" s="82"/>
      <c r="AM84" s="82"/>
      <c r="AQ84"/>
    </row>
    <row r="85" spans="2:43" s="72" customFormat="1" ht="9.9" customHeight="1">
      <c r="B85" s="82"/>
      <c r="C85" s="10"/>
      <c r="D85" s="10"/>
      <c r="E85" s="10"/>
      <c r="F85" s="10"/>
      <c r="K85" s="73"/>
      <c r="L85" s="5"/>
      <c r="M85" s="74"/>
      <c r="N85" s="107"/>
      <c r="O85" s="75"/>
      <c r="P85" s="76"/>
      <c r="Q85" s="75"/>
      <c r="R85" s="76"/>
      <c r="S85" s="75"/>
      <c r="T85" s="76"/>
      <c r="U85" s="75"/>
      <c r="V85" s="76"/>
      <c r="W85" s="53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10"/>
      <c r="AI85" s="62"/>
      <c r="AJ85" s="82"/>
      <c r="AK85" s="82"/>
      <c r="AL85" s="82"/>
      <c r="AM85" s="82"/>
      <c r="AQ85"/>
    </row>
    <row r="86" spans="2:43" s="72" customFormat="1" ht="9.9" customHeight="1">
      <c r="B86" s="82"/>
      <c r="C86" s="10"/>
      <c r="D86" s="10"/>
      <c r="E86" s="10"/>
      <c r="F86" s="10"/>
      <c r="K86" s="73"/>
      <c r="L86" s="5"/>
      <c r="M86" s="74"/>
      <c r="N86" s="107"/>
      <c r="O86" s="75"/>
      <c r="P86" s="76"/>
      <c r="Q86" s="75"/>
      <c r="R86" s="76"/>
      <c r="S86" s="75"/>
      <c r="T86" s="76"/>
      <c r="U86" s="75"/>
      <c r="V86" s="76"/>
      <c r="W86" s="53"/>
      <c r="X86" s="53"/>
      <c r="Y86" s="53"/>
      <c r="Z86" s="53"/>
      <c r="AA86" s="53"/>
      <c r="AB86" s="53"/>
      <c r="AC86" s="53"/>
      <c r="AD86" s="53"/>
      <c r="AE86" s="53"/>
      <c r="AF86" s="53"/>
      <c r="AG86" s="53"/>
      <c r="AH86" s="10"/>
      <c r="AI86" s="62"/>
      <c r="AJ86" s="82"/>
      <c r="AK86" s="82"/>
      <c r="AL86" s="82"/>
      <c r="AM86" s="82"/>
      <c r="AQ86"/>
    </row>
    <row r="87" spans="2:43" s="72" customFormat="1" ht="9.9" customHeight="1">
      <c r="B87" s="82"/>
      <c r="C87" s="10"/>
      <c r="D87" s="10"/>
      <c r="E87" s="10"/>
      <c r="F87" s="10"/>
      <c r="K87" s="73"/>
      <c r="L87" s="5"/>
      <c r="M87" s="74"/>
      <c r="N87" s="107"/>
      <c r="O87" s="75"/>
      <c r="P87" s="76"/>
      <c r="Q87" s="75"/>
      <c r="R87" s="76"/>
      <c r="S87" s="75"/>
      <c r="T87" s="76"/>
      <c r="U87" s="75"/>
      <c r="V87" s="76"/>
      <c r="W87" s="53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10"/>
      <c r="AI87" s="62"/>
      <c r="AJ87" s="82"/>
      <c r="AK87" s="82"/>
      <c r="AL87" s="82"/>
      <c r="AM87" s="82"/>
      <c r="AQ87"/>
    </row>
    <row r="88" spans="2:43" s="72" customFormat="1" ht="9.9" customHeight="1">
      <c r="B88" s="82"/>
      <c r="C88" s="10"/>
      <c r="D88" s="10"/>
      <c r="E88" s="10"/>
      <c r="F88" s="10"/>
      <c r="K88" s="73"/>
      <c r="L88" s="5"/>
      <c r="M88" s="74"/>
      <c r="N88" s="107"/>
      <c r="O88" s="75"/>
      <c r="P88" s="76"/>
      <c r="Q88" s="75"/>
      <c r="R88" s="76"/>
      <c r="S88" s="75"/>
      <c r="T88" s="76"/>
      <c r="U88" s="75"/>
      <c r="V88" s="76"/>
      <c r="W88" s="53"/>
      <c r="X88" s="53"/>
      <c r="Y88" s="53"/>
      <c r="Z88" s="53"/>
      <c r="AA88" s="53"/>
      <c r="AB88" s="53"/>
      <c r="AC88" s="53"/>
      <c r="AD88" s="53"/>
      <c r="AE88" s="53"/>
      <c r="AF88" s="53"/>
      <c r="AG88" s="53"/>
      <c r="AH88" s="10"/>
      <c r="AI88" s="62"/>
      <c r="AJ88" s="82"/>
      <c r="AK88" s="82"/>
      <c r="AL88" s="82"/>
      <c r="AM88" s="82"/>
      <c r="AQ88"/>
    </row>
    <row r="89" spans="2:43" s="72" customFormat="1">
      <c r="B89" s="82"/>
      <c r="C89" s="10"/>
      <c r="D89" s="10"/>
      <c r="E89" s="10"/>
      <c r="F89" s="10"/>
      <c r="K89" s="73"/>
      <c r="L89" s="5"/>
      <c r="M89" s="74"/>
      <c r="N89" s="107"/>
      <c r="O89" s="75"/>
      <c r="P89" s="76"/>
      <c r="Q89" s="75"/>
      <c r="R89" s="76"/>
      <c r="S89" s="75"/>
      <c r="T89" s="76"/>
      <c r="U89" s="75"/>
      <c r="V89" s="76"/>
      <c r="W89" s="53"/>
      <c r="X89" s="53"/>
      <c r="Y89" s="53"/>
      <c r="Z89" s="53"/>
      <c r="AA89" s="53"/>
      <c r="AB89" s="53"/>
      <c r="AC89" s="53"/>
      <c r="AD89" s="53"/>
      <c r="AE89" s="53"/>
      <c r="AF89" s="53"/>
      <c r="AG89" s="53"/>
      <c r="AH89" s="10"/>
      <c r="AI89" s="62"/>
      <c r="AJ89" s="82"/>
      <c r="AK89" s="82"/>
      <c r="AL89" s="82"/>
      <c r="AM89" s="82"/>
      <c r="AQ89"/>
    </row>
    <row r="90" spans="2:43" s="72" customFormat="1">
      <c r="B90" s="82"/>
      <c r="C90" s="10"/>
      <c r="D90" s="10"/>
      <c r="E90" s="10"/>
      <c r="F90" s="10"/>
      <c r="K90" s="73"/>
      <c r="L90" s="5"/>
      <c r="M90" s="74"/>
      <c r="N90" s="107"/>
      <c r="O90" s="75"/>
      <c r="P90" s="76"/>
      <c r="Q90" s="75"/>
      <c r="R90" s="76"/>
      <c r="S90" s="75"/>
      <c r="T90" s="76"/>
      <c r="U90" s="75"/>
      <c r="V90" s="76"/>
      <c r="W90" s="53"/>
      <c r="X90" s="53"/>
      <c r="Y90" s="53"/>
      <c r="Z90" s="53"/>
      <c r="AA90" s="53"/>
      <c r="AB90" s="53"/>
      <c r="AC90" s="53"/>
      <c r="AD90" s="53"/>
      <c r="AE90" s="53"/>
      <c r="AF90" s="53"/>
      <c r="AG90" s="53"/>
      <c r="AH90" s="10"/>
      <c r="AI90" s="62"/>
      <c r="AJ90" s="82"/>
      <c r="AK90" s="82"/>
      <c r="AL90" s="82"/>
      <c r="AM90" s="82"/>
      <c r="AQ90"/>
    </row>
    <row r="91" spans="2:43" s="72" customFormat="1">
      <c r="B91" s="82"/>
      <c r="C91" s="10"/>
      <c r="D91" s="10"/>
      <c r="E91" s="10"/>
      <c r="F91" s="10"/>
      <c r="K91" s="73"/>
      <c r="L91" s="5"/>
      <c r="M91" s="74"/>
      <c r="N91" s="107"/>
      <c r="O91" s="75"/>
      <c r="P91" s="76"/>
      <c r="Q91" s="75"/>
      <c r="R91" s="76"/>
      <c r="S91" s="75"/>
      <c r="T91" s="76"/>
      <c r="U91" s="75"/>
      <c r="V91" s="76"/>
      <c r="W91" s="53"/>
      <c r="X91" s="53"/>
      <c r="Y91" s="53"/>
      <c r="Z91" s="53"/>
      <c r="AA91" s="53"/>
      <c r="AB91" s="53"/>
      <c r="AC91" s="53"/>
      <c r="AD91" s="53"/>
      <c r="AE91" s="53"/>
      <c r="AF91" s="53"/>
      <c r="AG91" s="53"/>
      <c r="AH91" s="10"/>
      <c r="AI91" s="62"/>
      <c r="AJ91" s="82"/>
      <c r="AK91" s="82"/>
      <c r="AL91" s="82"/>
      <c r="AM91" s="82"/>
      <c r="AQ91"/>
    </row>
    <row r="92" spans="2:43" s="72" customFormat="1">
      <c r="B92" s="82"/>
      <c r="C92" s="10"/>
      <c r="D92" s="10"/>
      <c r="E92" s="10"/>
      <c r="F92" s="10"/>
      <c r="K92" s="73"/>
      <c r="L92" s="5"/>
      <c r="M92" s="74"/>
      <c r="N92" s="107"/>
      <c r="O92" s="75"/>
      <c r="P92" s="76"/>
      <c r="Q92" s="75"/>
      <c r="R92" s="76"/>
      <c r="S92" s="75"/>
      <c r="T92" s="76"/>
      <c r="U92" s="75"/>
      <c r="V92" s="76"/>
      <c r="W92" s="53"/>
      <c r="X92" s="53"/>
      <c r="Y92" s="53"/>
      <c r="Z92" s="53"/>
      <c r="AA92" s="53"/>
      <c r="AB92" s="53"/>
      <c r="AC92" s="53"/>
      <c r="AD92" s="53"/>
      <c r="AE92" s="53"/>
      <c r="AF92" s="53"/>
      <c r="AG92" s="53"/>
      <c r="AH92" s="10"/>
      <c r="AI92" s="62"/>
      <c r="AJ92" s="82"/>
      <c r="AK92" s="82"/>
      <c r="AL92" s="82"/>
      <c r="AM92" s="82"/>
      <c r="AQ92"/>
    </row>
    <row r="93" spans="2:43" s="72" customFormat="1">
      <c r="B93" s="82"/>
      <c r="C93" s="10"/>
      <c r="D93" s="10"/>
      <c r="E93" s="10"/>
      <c r="F93" s="10"/>
      <c r="K93" s="73"/>
      <c r="L93" s="5"/>
      <c r="M93" s="74"/>
      <c r="N93" s="107"/>
      <c r="O93" s="75"/>
      <c r="P93" s="76"/>
      <c r="Q93" s="75"/>
      <c r="R93" s="76"/>
      <c r="S93" s="75"/>
      <c r="T93" s="76"/>
      <c r="U93" s="75"/>
      <c r="V93" s="76"/>
      <c r="W93" s="53"/>
      <c r="X93" s="53"/>
      <c r="Y93" s="53"/>
      <c r="Z93" s="53"/>
      <c r="AA93" s="53"/>
      <c r="AB93" s="53"/>
      <c r="AC93" s="53"/>
      <c r="AD93" s="53"/>
      <c r="AE93" s="53"/>
      <c r="AF93" s="53"/>
      <c r="AG93" s="53"/>
      <c r="AH93" s="10"/>
      <c r="AI93" s="62"/>
      <c r="AJ93" s="82"/>
      <c r="AK93" s="82"/>
      <c r="AL93" s="82"/>
      <c r="AM93" s="82"/>
      <c r="AQ93"/>
    </row>
    <row r="94" spans="2:43" s="72" customFormat="1">
      <c r="B94" s="82"/>
      <c r="C94" s="10"/>
      <c r="D94" s="10"/>
      <c r="E94" s="10"/>
      <c r="F94" s="10"/>
      <c r="K94" s="73"/>
      <c r="L94" s="5"/>
      <c r="M94" s="74"/>
      <c r="N94" s="107"/>
      <c r="O94" s="75"/>
      <c r="P94" s="76"/>
      <c r="Q94" s="75"/>
      <c r="R94" s="76"/>
      <c r="S94" s="75"/>
      <c r="T94" s="76"/>
      <c r="U94" s="75"/>
      <c r="V94" s="76"/>
      <c r="W94" s="53"/>
      <c r="X94" s="53"/>
      <c r="Y94" s="53"/>
      <c r="Z94" s="53"/>
      <c r="AA94" s="53"/>
      <c r="AB94" s="53"/>
      <c r="AC94" s="53"/>
      <c r="AD94" s="53"/>
      <c r="AE94" s="53"/>
      <c r="AF94" s="53"/>
      <c r="AG94" s="53"/>
      <c r="AH94" s="10"/>
      <c r="AI94" s="62"/>
      <c r="AJ94" s="82"/>
      <c r="AK94" s="82"/>
      <c r="AL94" s="82"/>
      <c r="AM94" s="82"/>
      <c r="AQ94"/>
    </row>
    <row r="95" spans="2:43" s="72" customFormat="1">
      <c r="B95" s="82"/>
      <c r="C95" s="10"/>
      <c r="D95" s="10"/>
      <c r="E95" s="10"/>
      <c r="F95" s="10"/>
      <c r="K95" s="73"/>
      <c r="L95" s="5"/>
      <c r="M95" s="74"/>
      <c r="N95" s="107"/>
      <c r="O95" s="75"/>
      <c r="P95" s="76"/>
      <c r="Q95" s="75"/>
      <c r="R95" s="76"/>
      <c r="S95" s="75"/>
      <c r="T95" s="76"/>
      <c r="U95" s="75"/>
      <c r="V95" s="76"/>
      <c r="W95" s="53"/>
      <c r="X95" s="53"/>
      <c r="Y95" s="53"/>
      <c r="Z95" s="53"/>
      <c r="AA95" s="53"/>
      <c r="AB95" s="53"/>
      <c r="AC95" s="53"/>
      <c r="AD95" s="53"/>
      <c r="AE95" s="53"/>
      <c r="AF95" s="53"/>
      <c r="AG95" s="53"/>
      <c r="AH95" s="10"/>
      <c r="AI95" s="62"/>
      <c r="AJ95" s="82"/>
      <c r="AK95" s="82"/>
      <c r="AL95" s="82"/>
      <c r="AM95" s="82"/>
      <c r="AQ95"/>
    </row>
    <row r="96" spans="2:43" s="72" customFormat="1">
      <c r="B96" s="82"/>
      <c r="C96" s="10"/>
      <c r="D96" s="10"/>
      <c r="E96" s="10"/>
      <c r="F96" s="10"/>
      <c r="K96" s="73"/>
      <c r="L96" s="5"/>
      <c r="M96" s="74"/>
      <c r="N96" s="107"/>
      <c r="O96" s="75"/>
      <c r="P96" s="76"/>
      <c r="Q96" s="75"/>
      <c r="R96" s="76"/>
      <c r="S96" s="75"/>
      <c r="T96" s="76"/>
      <c r="U96" s="75"/>
      <c r="V96" s="76"/>
      <c r="W96" s="53"/>
      <c r="X96" s="53"/>
      <c r="Y96" s="53"/>
      <c r="Z96" s="53"/>
      <c r="AA96" s="53"/>
      <c r="AB96" s="53"/>
      <c r="AC96" s="53"/>
      <c r="AD96" s="53"/>
      <c r="AE96" s="53"/>
      <c r="AF96" s="53"/>
      <c r="AG96" s="53"/>
      <c r="AH96" s="10"/>
      <c r="AI96" s="62"/>
      <c r="AJ96" s="82"/>
      <c r="AK96" s="82"/>
      <c r="AL96" s="82"/>
      <c r="AM96" s="82"/>
      <c r="AQ96"/>
    </row>
    <row r="97" spans="2:43" s="72" customFormat="1">
      <c r="B97" s="82"/>
      <c r="C97" s="10"/>
      <c r="D97" s="10"/>
      <c r="E97" s="10"/>
      <c r="F97" s="10"/>
      <c r="K97" s="73"/>
      <c r="L97" s="5"/>
      <c r="M97" s="74"/>
      <c r="N97" s="107"/>
      <c r="O97" s="75"/>
      <c r="P97" s="76"/>
      <c r="Q97" s="75"/>
      <c r="R97" s="76"/>
      <c r="S97" s="75"/>
      <c r="T97" s="76"/>
      <c r="U97" s="75"/>
      <c r="V97" s="76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10"/>
      <c r="AI97" s="62"/>
      <c r="AJ97" s="82"/>
      <c r="AK97" s="82"/>
      <c r="AL97" s="82"/>
      <c r="AM97" s="82"/>
      <c r="AQ97"/>
    </row>
    <row r="98" spans="2:43" s="72" customFormat="1">
      <c r="B98" s="82"/>
      <c r="C98" s="10"/>
      <c r="D98" s="10"/>
      <c r="E98" s="10"/>
      <c r="F98" s="10"/>
      <c r="K98" s="73"/>
      <c r="L98" s="5"/>
      <c r="M98" s="74"/>
      <c r="N98" s="107"/>
      <c r="O98" s="75"/>
      <c r="P98" s="76"/>
      <c r="Q98" s="75"/>
      <c r="R98" s="76"/>
      <c r="S98" s="75"/>
      <c r="T98" s="76"/>
      <c r="U98" s="75"/>
      <c r="V98" s="76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  <c r="AH98" s="10"/>
      <c r="AI98" s="62"/>
      <c r="AJ98" s="82"/>
      <c r="AK98" s="82"/>
      <c r="AL98" s="82"/>
      <c r="AM98" s="82"/>
      <c r="AQ98"/>
    </row>
    <row r="99" spans="2:43" s="72" customFormat="1">
      <c r="B99" s="82"/>
      <c r="C99" s="10"/>
      <c r="D99" s="10"/>
      <c r="E99" s="10"/>
      <c r="F99" s="10"/>
      <c r="K99" s="73"/>
      <c r="L99" s="5"/>
      <c r="M99" s="74"/>
      <c r="N99" s="107"/>
      <c r="O99" s="75"/>
      <c r="P99" s="76"/>
      <c r="Q99" s="75"/>
      <c r="R99" s="76"/>
      <c r="S99" s="75"/>
      <c r="T99" s="76"/>
      <c r="U99" s="75"/>
      <c r="V99" s="76"/>
      <c r="W99" s="53"/>
      <c r="X99" s="53"/>
      <c r="Y99" s="53"/>
      <c r="Z99" s="53"/>
      <c r="AA99" s="53"/>
      <c r="AB99" s="53"/>
      <c r="AC99" s="53"/>
      <c r="AD99" s="53"/>
      <c r="AE99" s="53"/>
      <c r="AF99" s="53"/>
      <c r="AG99" s="53"/>
      <c r="AH99" s="10"/>
      <c r="AI99" s="62"/>
      <c r="AJ99" s="82"/>
      <c r="AK99" s="82"/>
      <c r="AL99" s="82"/>
      <c r="AM99" s="82"/>
      <c r="AQ99"/>
    </row>
    <row r="100" spans="2:43" s="72" customFormat="1">
      <c r="B100" s="82"/>
      <c r="C100" s="10"/>
      <c r="D100" s="10"/>
      <c r="E100" s="10"/>
      <c r="F100" s="10"/>
      <c r="K100" s="73"/>
      <c r="L100" s="5"/>
      <c r="M100" s="74"/>
      <c r="N100" s="107"/>
      <c r="O100" s="75"/>
      <c r="P100" s="76"/>
      <c r="Q100" s="75"/>
      <c r="R100" s="76"/>
      <c r="S100" s="75"/>
      <c r="T100" s="76"/>
      <c r="U100" s="75"/>
      <c r="V100" s="76"/>
      <c r="W100" s="53"/>
      <c r="X100" s="53"/>
      <c r="Y100" s="53"/>
      <c r="Z100" s="53"/>
      <c r="AA100" s="53"/>
      <c r="AB100" s="53"/>
      <c r="AC100" s="53"/>
      <c r="AD100" s="53"/>
      <c r="AE100" s="53"/>
      <c r="AF100" s="53"/>
      <c r="AG100" s="53"/>
      <c r="AH100" s="10"/>
      <c r="AI100" s="62"/>
      <c r="AJ100" s="82"/>
      <c r="AK100" s="82"/>
      <c r="AL100" s="82"/>
      <c r="AM100" s="82"/>
      <c r="AQ100"/>
    </row>
    <row r="101" spans="2:43" s="72" customFormat="1">
      <c r="B101" s="82"/>
      <c r="C101" s="10"/>
      <c r="D101" s="10"/>
      <c r="E101" s="10"/>
      <c r="F101" s="10"/>
      <c r="K101" s="73"/>
      <c r="L101" s="5"/>
      <c r="M101" s="74"/>
      <c r="N101" s="107"/>
      <c r="O101" s="75"/>
      <c r="P101" s="76"/>
      <c r="Q101" s="75"/>
      <c r="R101" s="76"/>
      <c r="S101" s="75"/>
      <c r="T101" s="76"/>
      <c r="U101" s="75"/>
      <c r="V101" s="76"/>
      <c r="W101" s="53"/>
      <c r="X101" s="53"/>
      <c r="Y101" s="53"/>
      <c r="Z101" s="53"/>
      <c r="AA101" s="53"/>
      <c r="AB101" s="53"/>
      <c r="AC101" s="53"/>
      <c r="AD101" s="53"/>
      <c r="AE101" s="53"/>
      <c r="AF101" s="53"/>
      <c r="AG101" s="53"/>
      <c r="AH101" s="10"/>
      <c r="AI101" s="62"/>
      <c r="AJ101" s="82"/>
      <c r="AK101" s="82"/>
      <c r="AL101" s="82"/>
      <c r="AM101" s="82"/>
      <c r="AQ101"/>
    </row>
    <row r="102" spans="2:43" s="72" customFormat="1">
      <c r="B102" s="82"/>
      <c r="C102" s="10"/>
      <c r="D102" s="10"/>
      <c r="E102" s="10"/>
      <c r="F102" s="10"/>
      <c r="K102" s="73"/>
      <c r="L102" s="5"/>
      <c r="M102" s="74"/>
      <c r="N102" s="107"/>
      <c r="O102" s="75"/>
      <c r="P102" s="76"/>
      <c r="Q102" s="75"/>
      <c r="R102" s="76"/>
      <c r="S102" s="75"/>
      <c r="T102" s="76"/>
      <c r="U102" s="75"/>
      <c r="V102" s="76"/>
      <c r="W102" s="53"/>
      <c r="X102" s="53"/>
      <c r="Y102" s="53"/>
      <c r="Z102" s="53"/>
      <c r="AA102" s="53"/>
      <c r="AB102" s="53"/>
      <c r="AC102" s="53"/>
      <c r="AD102" s="53"/>
      <c r="AE102" s="53"/>
      <c r="AF102" s="53"/>
      <c r="AG102" s="53"/>
      <c r="AH102" s="10"/>
      <c r="AI102" s="62"/>
      <c r="AJ102" s="82"/>
      <c r="AK102" s="82"/>
      <c r="AL102" s="82"/>
      <c r="AM102" s="82"/>
      <c r="AQ102"/>
    </row>
    <row r="103" spans="2:43" s="72" customFormat="1">
      <c r="B103" s="82"/>
      <c r="C103" s="10"/>
      <c r="D103" s="10"/>
      <c r="E103" s="10"/>
      <c r="F103" s="10"/>
      <c r="K103" s="73"/>
      <c r="L103" s="5"/>
      <c r="M103" s="74"/>
      <c r="N103" s="107"/>
      <c r="O103" s="75"/>
      <c r="P103" s="76"/>
      <c r="Q103" s="75"/>
      <c r="R103" s="76"/>
      <c r="S103" s="75"/>
      <c r="T103" s="76"/>
      <c r="U103" s="75"/>
      <c r="V103" s="76"/>
      <c r="W103" s="53"/>
      <c r="X103" s="53"/>
      <c r="Y103" s="53"/>
      <c r="Z103" s="53"/>
      <c r="AA103" s="53"/>
      <c r="AB103" s="53"/>
      <c r="AC103" s="53"/>
      <c r="AD103" s="53"/>
      <c r="AE103" s="53"/>
      <c r="AF103" s="53"/>
      <c r="AG103" s="53"/>
      <c r="AH103" s="10"/>
      <c r="AI103" s="62"/>
      <c r="AJ103" s="82"/>
      <c r="AK103" s="82"/>
      <c r="AL103" s="82"/>
      <c r="AM103" s="82"/>
      <c r="AQ103"/>
    </row>
  </sheetData>
  <mergeCells count="212">
    <mergeCell ref="B71:T71"/>
    <mergeCell ref="B73:U73"/>
    <mergeCell ref="C70:AG70"/>
    <mergeCell ref="K31:K32"/>
    <mergeCell ref="L31:M31"/>
    <mergeCell ref="Y32:AG32"/>
    <mergeCell ref="L23:M23"/>
    <mergeCell ref="N24:O24"/>
    <mergeCell ref="N64:O64"/>
    <mergeCell ref="N48:O48"/>
    <mergeCell ref="N56:O56"/>
    <mergeCell ref="N57:O57"/>
    <mergeCell ref="N25:O25"/>
    <mergeCell ref="N49:O49"/>
    <mergeCell ref="N65:O65"/>
    <mergeCell ref="N44:P44"/>
    <mergeCell ref="N45:P45"/>
    <mergeCell ref="N60:P60"/>
    <mergeCell ref="N61:P61"/>
    <mergeCell ref="P52:R52"/>
    <mergeCell ref="P53:R53"/>
    <mergeCell ref="B67:B68"/>
    <mergeCell ref="C67:G68"/>
    <mergeCell ref="H67:J68"/>
    <mergeCell ref="K67:K68"/>
    <mergeCell ref="L67:M67"/>
    <mergeCell ref="C69:D69"/>
    <mergeCell ref="B63:B64"/>
    <mergeCell ref="C63:G64"/>
    <mergeCell ref="H63:J64"/>
    <mergeCell ref="K63:K64"/>
    <mergeCell ref="L63:M63"/>
    <mergeCell ref="B65:B66"/>
    <mergeCell ref="C65:G66"/>
    <mergeCell ref="H65:J66"/>
    <mergeCell ref="K65:K66"/>
    <mergeCell ref="B59:B60"/>
    <mergeCell ref="C59:G60"/>
    <mergeCell ref="H59:J60"/>
    <mergeCell ref="K59:K60"/>
    <mergeCell ref="L59:M59"/>
    <mergeCell ref="B61:B62"/>
    <mergeCell ref="C61:G62"/>
    <mergeCell ref="H61:J62"/>
    <mergeCell ref="K61:K62"/>
    <mergeCell ref="B55:B56"/>
    <mergeCell ref="C55:G56"/>
    <mergeCell ref="H55:J56"/>
    <mergeCell ref="K55:K56"/>
    <mergeCell ref="L55:M55"/>
    <mergeCell ref="B57:B58"/>
    <mergeCell ref="C57:G58"/>
    <mergeCell ref="H57:J58"/>
    <mergeCell ref="K57:K58"/>
    <mergeCell ref="B51:B52"/>
    <mergeCell ref="C51:G52"/>
    <mergeCell ref="H51:J52"/>
    <mergeCell ref="K51:K52"/>
    <mergeCell ref="L51:M51"/>
    <mergeCell ref="B53:B54"/>
    <mergeCell ref="C53:G54"/>
    <mergeCell ref="H53:J54"/>
    <mergeCell ref="K53:K54"/>
    <mergeCell ref="B47:B48"/>
    <mergeCell ref="C47:G48"/>
    <mergeCell ref="H47:J48"/>
    <mergeCell ref="K47:K48"/>
    <mergeCell ref="L47:M47"/>
    <mergeCell ref="B49:B50"/>
    <mergeCell ref="C49:G50"/>
    <mergeCell ref="H49:J50"/>
    <mergeCell ref="K49:K50"/>
    <mergeCell ref="B39:B40"/>
    <mergeCell ref="C39:G40"/>
    <mergeCell ref="H39:J40"/>
    <mergeCell ref="K39:K40"/>
    <mergeCell ref="L39:M39"/>
    <mergeCell ref="Y39:AG40"/>
    <mergeCell ref="L43:M43"/>
    <mergeCell ref="Y44:AG45"/>
    <mergeCell ref="B45:B46"/>
    <mergeCell ref="C45:G46"/>
    <mergeCell ref="H45:J46"/>
    <mergeCell ref="K45:K46"/>
    <mergeCell ref="B41:B42"/>
    <mergeCell ref="C41:G42"/>
    <mergeCell ref="H41:J42"/>
    <mergeCell ref="K41:K42"/>
    <mergeCell ref="Y41:AG41"/>
    <mergeCell ref="Y42:AG43"/>
    <mergeCell ref="B43:B44"/>
    <mergeCell ref="C43:G44"/>
    <mergeCell ref="H43:J44"/>
    <mergeCell ref="K43:K44"/>
    <mergeCell ref="N40:O40"/>
    <mergeCell ref="N41:O41"/>
    <mergeCell ref="B35:B36"/>
    <mergeCell ref="C35:G36"/>
    <mergeCell ref="H35:J36"/>
    <mergeCell ref="K35:K36"/>
    <mergeCell ref="L35:M35"/>
    <mergeCell ref="Y35:AG35"/>
    <mergeCell ref="Y36:AG37"/>
    <mergeCell ref="B37:B38"/>
    <mergeCell ref="C37:G38"/>
    <mergeCell ref="H37:J38"/>
    <mergeCell ref="K37:K38"/>
    <mergeCell ref="Y38:AG38"/>
    <mergeCell ref="R36:T36"/>
    <mergeCell ref="R37:T37"/>
    <mergeCell ref="C33:G34"/>
    <mergeCell ref="H33:J34"/>
    <mergeCell ref="K33:K34"/>
    <mergeCell ref="L27:M27"/>
    <mergeCell ref="Y28:AG29"/>
    <mergeCell ref="B29:B30"/>
    <mergeCell ref="C29:G30"/>
    <mergeCell ref="H29:J30"/>
    <mergeCell ref="K29:K30"/>
    <mergeCell ref="Y30:AG31"/>
    <mergeCell ref="B31:B32"/>
    <mergeCell ref="C31:G32"/>
    <mergeCell ref="H31:J32"/>
    <mergeCell ref="N32:O32"/>
    <mergeCell ref="N33:O33"/>
    <mergeCell ref="N28:P28"/>
    <mergeCell ref="N29:P29"/>
    <mergeCell ref="Z19:AB19"/>
    <mergeCell ref="B21:B22"/>
    <mergeCell ref="C21:G22"/>
    <mergeCell ref="H21:J22"/>
    <mergeCell ref="P20:R20"/>
    <mergeCell ref="P21:R21"/>
    <mergeCell ref="B25:B26"/>
    <mergeCell ref="C25:G26"/>
    <mergeCell ref="H25:J26"/>
    <mergeCell ref="K25:K26"/>
    <mergeCell ref="K21:K22"/>
    <mergeCell ref="B23:B24"/>
    <mergeCell ref="C23:G24"/>
    <mergeCell ref="H23:J24"/>
    <mergeCell ref="K23:K24"/>
    <mergeCell ref="Z17:AB17"/>
    <mergeCell ref="Z18:AB18"/>
    <mergeCell ref="B15:B16"/>
    <mergeCell ref="C15:G16"/>
    <mergeCell ref="H15:J16"/>
    <mergeCell ref="K15:K16"/>
    <mergeCell ref="L15:M15"/>
    <mergeCell ref="Z15:AB15"/>
    <mergeCell ref="N16:O16"/>
    <mergeCell ref="N17:O17"/>
    <mergeCell ref="B5:B6"/>
    <mergeCell ref="C5:G6"/>
    <mergeCell ref="H5:J6"/>
    <mergeCell ref="K5:K6"/>
    <mergeCell ref="Z5:AB5"/>
    <mergeCell ref="AA6:AC6"/>
    <mergeCell ref="B9:B10"/>
    <mergeCell ref="C9:G10"/>
    <mergeCell ref="H9:J10"/>
    <mergeCell ref="N8:O8"/>
    <mergeCell ref="N9:O9"/>
    <mergeCell ref="K9:K10"/>
    <mergeCell ref="AA9:AC9"/>
    <mergeCell ref="AA10:AC10"/>
    <mergeCell ref="B7:B8"/>
    <mergeCell ref="C7:G8"/>
    <mergeCell ref="H7:J8"/>
    <mergeCell ref="K7:K8"/>
    <mergeCell ref="L7:M7"/>
    <mergeCell ref="AA7:AC7"/>
    <mergeCell ref="AA8:AC8"/>
    <mergeCell ref="AA11:AC11"/>
    <mergeCell ref="H13:J14"/>
    <mergeCell ref="K13:K14"/>
    <mergeCell ref="Z13:AB13"/>
    <mergeCell ref="Z14:AB14"/>
    <mergeCell ref="N12:P12"/>
    <mergeCell ref="N13:P13"/>
    <mergeCell ref="N2:X2"/>
    <mergeCell ref="C4:G4"/>
    <mergeCell ref="H4:J4"/>
    <mergeCell ref="L4:M4"/>
    <mergeCell ref="N4:O4"/>
    <mergeCell ref="P4:Q4"/>
    <mergeCell ref="R4:S4"/>
    <mergeCell ref="T4:U4"/>
    <mergeCell ref="B72:U72"/>
    <mergeCell ref="B74:T74"/>
    <mergeCell ref="B75:T75"/>
    <mergeCell ref="B13:B14"/>
    <mergeCell ref="C13:G14"/>
    <mergeCell ref="B11:B12"/>
    <mergeCell ref="C11:G12"/>
    <mergeCell ref="H11:J12"/>
    <mergeCell ref="K11:K12"/>
    <mergeCell ref="L11:M11"/>
    <mergeCell ref="B17:B18"/>
    <mergeCell ref="C17:G18"/>
    <mergeCell ref="H17:J18"/>
    <mergeCell ref="K17:K18"/>
    <mergeCell ref="B19:B20"/>
    <mergeCell ref="C19:G20"/>
    <mergeCell ref="H19:J20"/>
    <mergeCell ref="K19:K20"/>
    <mergeCell ref="L19:M19"/>
    <mergeCell ref="B27:B28"/>
    <mergeCell ref="C27:G28"/>
    <mergeCell ref="H27:J28"/>
    <mergeCell ref="K27:K28"/>
    <mergeCell ref="B33:B34"/>
  </mergeCells>
  <phoneticPr fontId="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ＨＰ掲載用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2023-08-20T08:27:43Z</dcterms:created>
  <dcterms:modified xsi:type="dcterms:W3CDTF">2023-11-12T10:28:24Z</dcterms:modified>
</cp:coreProperties>
</file>