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P1\record\"/>
    </mc:Choice>
  </mc:AlternateContent>
  <xr:revisionPtr revIDLastSave="0" documentId="13_ncr:1_{105F0104-A906-485B-8219-15391BD58BF0}" xr6:coauthVersionLast="47" xr6:coauthVersionMax="47" xr10:uidLastSave="{00000000-0000-0000-0000-000000000000}"/>
  <bookViews>
    <workbookView xWindow="-110" yWindow="-110" windowWidth="19420" windowHeight="10420" xr2:uid="{FC2901BC-E5C9-45F4-AF19-79A9DA7F00A1}"/>
  </bookViews>
  <sheets>
    <sheet name="春季中央 (トーナメント)" sheetId="1" r:id="rId1"/>
  </sheets>
  <externalReferences>
    <externalReference r:id="rId2"/>
  </externalReferences>
  <definedNames>
    <definedName name="新参加チーム">[1]辞書!$B$11:$J$225</definedName>
    <definedName name="単女">[1]辞書!$B$11:$J$225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B36" i="1"/>
  <c r="AI5" i="1"/>
  <c r="B18" i="1" l="1"/>
  <c r="G18" i="1"/>
  <c r="AI6" i="1"/>
  <c r="G62" i="1" s="1"/>
  <c r="AI7" i="1" l="1"/>
  <c r="B62" i="1"/>
  <c r="AI8" i="1" l="1"/>
  <c r="G28" i="1" s="1"/>
  <c r="B22" i="1"/>
  <c r="G22" i="1"/>
  <c r="AI9" i="1" l="1"/>
  <c r="B28" i="1"/>
  <c r="AI10" i="1" l="1"/>
  <c r="G26" i="1" s="1"/>
  <c r="B66" i="1"/>
  <c r="G66" i="1"/>
  <c r="B26" i="1" l="1"/>
  <c r="AI11" i="1"/>
  <c r="G32" i="1"/>
  <c r="AI12" i="1" l="1"/>
  <c r="G16" i="1" s="1"/>
  <c r="B16" i="1"/>
  <c r="B32" i="1"/>
  <c r="AI13" i="1" l="1"/>
  <c r="AI14" i="1" l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B20" i="1"/>
  <c r="G4" i="1" l="1"/>
  <c r="B46" i="1"/>
  <c r="G14" i="1"/>
  <c r="B44" i="1"/>
  <c r="B8" i="1"/>
  <c r="B10" i="1"/>
  <c r="G24" i="1"/>
  <c r="B6" i="1"/>
  <c r="B60" i="1"/>
  <c r="G38" i="1"/>
  <c r="G48" i="1"/>
  <c r="G30" i="1"/>
  <c r="B34" i="1"/>
  <c r="G58" i="1"/>
  <c r="B64" i="1"/>
  <c r="B38" i="1"/>
  <c r="B40" i="1"/>
  <c r="G54" i="1"/>
  <c r="G34" i="1"/>
  <c r="G56" i="1"/>
  <c r="G46" i="1"/>
  <c r="B12" i="1"/>
  <c r="G50" i="1"/>
  <c r="G12" i="1"/>
  <c r="B30" i="1"/>
  <c r="B56" i="1"/>
  <c r="B50" i="1"/>
  <c r="G40" i="1"/>
  <c r="B58" i="1"/>
  <c r="G8" i="1"/>
  <c r="G6" i="1"/>
  <c r="G60" i="1"/>
  <c r="G64" i="1"/>
  <c r="B54" i="1"/>
  <c r="B52" i="1"/>
  <c r="B24" i="1"/>
  <c r="B42" i="1"/>
  <c r="B4" i="1"/>
  <c r="G42" i="1"/>
  <c r="G52" i="1"/>
  <c r="G20" i="1"/>
  <c r="G10" i="1"/>
  <c r="G44" i="1"/>
  <c r="B14" i="1"/>
  <c r="B48" i="1"/>
</calcChain>
</file>

<file path=xl/sharedStrings.xml><?xml version="1.0" encoding="utf-8"?>
<sst xmlns="http://schemas.openxmlformats.org/spreadsheetml/2006/main" count="210" uniqueCount="135">
  <si>
    <t>第４７回春季中央大会</t>
    <rPh sb="4" eb="6">
      <t>シュンキ</t>
    </rPh>
    <rPh sb="6" eb="8">
      <t>チュウオウ</t>
    </rPh>
    <phoneticPr fontId="4"/>
  </si>
  <si>
    <t>登録</t>
    <rPh sb="0" eb="2">
      <t>トウロク</t>
    </rPh>
    <phoneticPr fontId="18"/>
  </si>
  <si>
    <t>チーム名</t>
    <rPh sb="3" eb="4">
      <t>メイ</t>
    </rPh>
    <phoneticPr fontId="18"/>
  </si>
  <si>
    <t>区名</t>
    <rPh sb="0" eb="1">
      <t>ク</t>
    </rPh>
    <rPh sb="1" eb="2">
      <t>メイ</t>
    </rPh>
    <phoneticPr fontId="18"/>
  </si>
  <si>
    <t>抽選</t>
    <rPh sb="0" eb="2">
      <t>チュウセン</t>
    </rPh>
    <phoneticPr fontId="18"/>
  </si>
  <si>
    <t>中</t>
  </si>
  <si>
    <t>ミヤコリトルベアーズ</t>
    <phoneticPr fontId="4"/>
  </si>
  <si>
    <t>大森フライヤーズ</t>
    <phoneticPr fontId="4"/>
  </si>
  <si>
    <t>花輪ユナイト</t>
    <phoneticPr fontId="4"/>
  </si>
  <si>
    <t>新宿マリナーズ</t>
    <phoneticPr fontId="4"/>
  </si>
  <si>
    <t>今井ジュニアビーバーズ</t>
    <phoneticPr fontId="4"/>
  </si>
  <si>
    <t>稲</t>
  </si>
  <si>
    <t>ヤングジャイアンツ</t>
    <phoneticPr fontId="4"/>
  </si>
  <si>
    <t>稲丘ベアーズ</t>
    <phoneticPr fontId="4"/>
  </si>
  <si>
    <t>小中台ＪＢＣ</t>
    <phoneticPr fontId="4"/>
  </si>
  <si>
    <t>いなげパイレーツ</t>
    <phoneticPr fontId="4"/>
  </si>
  <si>
    <t>山王ドジャース</t>
    <phoneticPr fontId="4"/>
  </si>
  <si>
    <t>穴川タイガース</t>
    <phoneticPr fontId="4"/>
  </si>
  <si>
    <t>武石ブルーサンダー</t>
    <phoneticPr fontId="4"/>
  </si>
  <si>
    <t>花</t>
    <phoneticPr fontId="4"/>
  </si>
  <si>
    <t>検見川クラブ</t>
    <phoneticPr fontId="4"/>
  </si>
  <si>
    <t>花</t>
  </si>
  <si>
    <t>花園ライオンズ</t>
    <phoneticPr fontId="4"/>
  </si>
  <si>
    <t>ツインズ柏井</t>
    <phoneticPr fontId="4"/>
  </si>
  <si>
    <t>幕張ヒーローズ</t>
    <phoneticPr fontId="4"/>
  </si>
  <si>
    <t>花見川ヒューガーズ</t>
    <phoneticPr fontId="4"/>
  </si>
  <si>
    <t>小倉台ライガース</t>
    <rPh sb="0" eb="3">
      <t>オグラダイ</t>
    </rPh>
    <phoneticPr fontId="4"/>
  </si>
  <si>
    <t>若</t>
  </si>
  <si>
    <t>桜木ライオンズ</t>
    <rPh sb="0" eb="2">
      <t>サクラギ</t>
    </rPh>
    <phoneticPr fontId="4"/>
  </si>
  <si>
    <t>愛生グレート</t>
    <rPh sb="0" eb="2">
      <t>アイセイ</t>
    </rPh>
    <phoneticPr fontId="4"/>
  </si>
  <si>
    <t>千城台レッドシャーク</t>
    <rPh sb="0" eb="3">
      <t>チシロダイ</t>
    </rPh>
    <phoneticPr fontId="4"/>
  </si>
  <si>
    <t>都賀ジャガーズ</t>
    <rPh sb="0" eb="2">
      <t>ツガ</t>
    </rPh>
    <phoneticPr fontId="4"/>
  </si>
  <si>
    <t>誉田ベアーズ</t>
    <rPh sb="0" eb="2">
      <t>ホンダ</t>
    </rPh>
    <phoneticPr fontId="4"/>
  </si>
  <si>
    <t>緑</t>
  </si>
  <si>
    <t>あすみが丘コスモスキッド</t>
    <rPh sb="4" eb="5">
      <t>オカ</t>
    </rPh>
    <phoneticPr fontId="4"/>
  </si>
  <si>
    <t>土気グリーンウエーブ</t>
    <rPh sb="0" eb="2">
      <t>トケ</t>
    </rPh>
    <phoneticPr fontId="4"/>
  </si>
  <si>
    <t>泉谷メッツ</t>
    <rPh sb="0" eb="2">
      <t>イズミヤ</t>
    </rPh>
    <phoneticPr fontId="4"/>
  </si>
  <si>
    <t>緑</t>
    <phoneticPr fontId="4"/>
  </si>
  <si>
    <t>あすみが丘ゴールデンスターズ</t>
    <rPh sb="4" eb="5">
      <t>オカ</t>
    </rPh>
    <phoneticPr fontId="4"/>
  </si>
  <si>
    <t>美</t>
  </si>
  <si>
    <t>磯辺シャークス</t>
    <phoneticPr fontId="4"/>
  </si>
  <si>
    <t>幕西ファイヤーズ</t>
    <phoneticPr fontId="4"/>
  </si>
  <si>
    <t>磯辺シーグルス</t>
    <phoneticPr fontId="4"/>
  </si>
  <si>
    <t>優勝</t>
    <rPh sb="0" eb="2">
      <t>ユウショウ</t>
    </rPh>
    <phoneticPr fontId="4"/>
  </si>
  <si>
    <t>打瀬ベイバスターズ</t>
    <phoneticPr fontId="4"/>
  </si>
  <si>
    <t>高洲コンドルス</t>
    <phoneticPr fontId="4"/>
  </si>
  <si>
    <t>準優勝</t>
    <rPh sb="0" eb="3">
      <t>ジュンユウショウ</t>
    </rPh>
    <phoneticPr fontId="4"/>
  </si>
  <si>
    <t>３位</t>
    <rPh sb="1" eb="2">
      <t>イ</t>
    </rPh>
    <phoneticPr fontId="4"/>
  </si>
  <si>
    <t>令和5年</t>
    <rPh sb="0" eb="2">
      <t>レイワ</t>
    </rPh>
    <rPh sb="3" eb="4">
      <t>ネン</t>
    </rPh>
    <phoneticPr fontId="4"/>
  </si>
  <si>
    <t>若</t>
    <phoneticPr fontId="4"/>
  </si>
  <si>
    <t>緑</t>
    <phoneticPr fontId="4"/>
  </si>
  <si>
    <t>4/16(日)</t>
    <rPh sb="4" eb="7">
      <t>ニチ</t>
    </rPh>
    <phoneticPr fontId="4"/>
  </si>
  <si>
    <t>4/23(日)</t>
    <rPh sb="4" eb="7">
      <t>ニチ</t>
    </rPh>
    <phoneticPr fontId="4"/>
  </si>
  <si>
    <t>4/29(土)</t>
    <rPh sb="4" eb="7">
      <t>ド</t>
    </rPh>
    <phoneticPr fontId="4"/>
  </si>
  <si>
    <t>4/30(日)</t>
    <rPh sb="4" eb="7">
      <t>ニチ</t>
    </rPh>
    <phoneticPr fontId="4"/>
  </si>
  <si>
    <t>５/３(祝)</t>
    <rPh sb="4" eb="5">
      <t>シュク</t>
    </rPh>
    <phoneticPr fontId="4"/>
  </si>
  <si>
    <t>4/16(日)</t>
    <phoneticPr fontId="4"/>
  </si>
  <si>
    <t>青葉①</t>
    <rPh sb="0" eb="2">
      <t>アオバ</t>
    </rPh>
    <phoneticPr fontId="4"/>
  </si>
  <si>
    <t>青葉②</t>
    <rPh sb="0" eb="2">
      <t>アオバ</t>
    </rPh>
    <phoneticPr fontId="4"/>
  </si>
  <si>
    <t>海浜A①</t>
    <rPh sb="0" eb="2">
      <t>カイヒン</t>
    </rPh>
    <phoneticPr fontId="4"/>
  </si>
  <si>
    <t>海浜A②</t>
    <rPh sb="0" eb="2">
      <t>カイヒン</t>
    </rPh>
    <phoneticPr fontId="4"/>
  </si>
  <si>
    <t>海浜B①</t>
    <rPh sb="0" eb="2">
      <t>カイヒン</t>
    </rPh>
    <phoneticPr fontId="4"/>
  </si>
  <si>
    <t>海浜B②</t>
    <rPh sb="0" eb="2">
      <t>カイヒン</t>
    </rPh>
    <phoneticPr fontId="4"/>
  </si>
  <si>
    <t>古市場①</t>
    <rPh sb="0" eb="3">
      <t>フルイチバ</t>
    </rPh>
    <phoneticPr fontId="4"/>
  </si>
  <si>
    <t>古市場②</t>
    <rPh sb="0" eb="3">
      <t>フルイチバ</t>
    </rPh>
    <phoneticPr fontId="4"/>
  </si>
  <si>
    <t>フクダ３①</t>
    <phoneticPr fontId="4"/>
  </si>
  <si>
    <t>フクダ３②</t>
    <phoneticPr fontId="4"/>
  </si>
  <si>
    <t>フクダ４①</t>
    <phoneticPr fontId="4"/>
  </si>
  <si>
    <t>フクダ４②</t>
    <phoneticPr fontId="4"/>
  </si>
  <si>
    <t>フクダ５①</t>
    <phoneticPr fontId="4"/>
  </si>
  <si>
    <t>フクダ５②</t>
    <phoneticPr fontId="4"/>
  </si>
  <si>
    <t>フクダ６①</t>
    <phoneticPr fontId="4"/>
  </si>
  <si>
    <t>フクダ６②</t>
    <phoneticPr fontId="4"/>
  </si>
  <si>
    <t>4/23(日)</t>
    <phoneticPr fontId="4"/>
  </si>
  <si>
    <t>海浜A①</t>
    <phoneticPr fontId="4"/>
  </si>
  <si>
    <t>海浜A②</t>
    <phoneticPr fontId="4"/>
  </si>
  <si>
    <t>4/３０(日)</t>
    <phoneticPr fontId="4"/>
  </si>
  <si>
    <t>4/2９(土)</t>
    <rPh sb="5" eb="6">
      <t>ド</t>
    </rPh>
    <phoneticPr fontId="4"/>
  </si>
  <si>
    <t>５／３（祝・水)</t>
    <rPh sb="4" eb="5">
      <t>シュク</t>
    </rPh>
    <rPh sb="6" eb="7">
      <t>ミズ</t>
    </rPh>
    <phoneticPr fontId="4"/>
  </si>
  <si>
    <t>4/22(土)</t>
    <rPh sb="5" eb="6">
      <t>ド</t>
    </rPh>
    <phoneticPr fontId="4"/>
  </si>
  <si>
    <t>海浜Ａ①</t>
    <rPh sb="0" eb="2">
      <t>カイヒン</t>
    </rPh>
    <phoneticPr fontId="4"/>
  </si>
  <si>
    <t>海浜Ａ②</t>
    <rPh sb="0" eb="2">
      <t>カイヒン</t>
    </rPh>
    <phoneticPr fontId="4"/>
  </si>
  <si>
    <t>4/2３(日)</t>
    <rPh sb="5" eb="6">
      <t>ニチ</t>
    </rPh>
    <phoneticPr fontId="4"/>
  </si>
  <si>
    <t>大森　小倉台　桜木　山王　泉谷</t>
    <rPh sb="0" eb="2">
      <t>オオモリ</t>
    </rPh>
    <rPh sb="3" eb="6">
      <t>オグラダイ</t>
    </rPh>
    <rPh sb="7" eb="9">
      <t>サクラギ</t>
    </rPh>
    <rPh sb="10" eb="12">
      <t>サンオウ</t>
    </rPh>
    <rPh sb="13" eb="15">
      <t>イズミヤ</t>
    </rPh>
    <phoneticPr fontId="4"/>
  </si>
  <si>
    <t>２</t>
    <phoneticPr fontId="4"/>
  </si>
  <si>
    <t>８</t>
    <phoneticPr fontId="4"/>
  </si>
  <si>
    <t>１０</t>
    <phoneticPr fontId="4"/>
  </si>
  <si>
    <t>１１</t>
    <phoneticPr fontId="4"/>
  </si>
  <si>
    <t>５</t>
    <phoneticPr fontId="4"/>
  </si>
  <si>
    <t>１２</t>
    <phoneticPr fontId="4"/>
  </si>
  <si>
    <t>６</t>
    <phoneticPr fontId="4"/>
  </si>
  <si>
    <t>３</t>
    <phoneticPr fontId="4"/>
  </si>
  <si>
    <t>７</t>
    <phoneticPr fontId="4"/>
  </si>
  <si>
    <t>０</t>
    <phoneticPr fontId="4"/>
  </si>
  <si>
    <t>１５</t>
    <phoneticPr fontId="4"/>
  </si>
  <si>
    <t>古市場②</t>
    <rPh sb="0" eb="3">
      <t>フルイチバ</t>
    </rPh>
    <phoneticPr fontId="4"/>
  </si>
  <si>
    <t>海浜Ｂ③</t>
    <rPh sb="0" eb="2">
      <t>カイヒン</t>
    </rPh>
    <phoneticPr fontId="4"/>
  </si>
  <si>
    <t>３－②</t>
    <phoneticPr fontId="4"/>
  </si>
  <si>
    <t>３－①</t>
    <phoneticPr fontId="4"/>
  </si>
  <si>
    <t>４</t>
    <phoneticPr fontId="4"/>
  </si>
  <si>
    <t>花輪</t>
    <rPh sb="0" eb="2">
      <t>ハナワ</t>
    </rPh>
    <phoneticPr fontId="4"/>
  </si>
  <si>
    <t>8</t>
    <phoneticPr fontId="4"/>
  </si>
  <si>
    <t>5</t>
    <phoneticPr fontId="4"/>
  </si>
  <si>
    <t>3</t>
    <phoneticPr fontId="4"/>
  </si>
  <si>
    <t>0</t>
    <phoneticPr fontId="4"/>
  </si>
  <si>
    <t>8</t>
    <phoneticPr fontId="4"/>
  </si>
  <si>
    <t>0</t>
    <phoneticPr fontId="4"/>
  </si>
  <si>
    <t>2</t>
    <phoneticPr fontId="4"/>
  </si>
  <si>
    <t>1</t>
    <phoneticPr fontId="4"/>
  </si>
  <si>
    <t>4</t>
    <phoneticPr fontId="4"/>
  </si>
  <si>
    <t>3</t>
    <phoneticPr fontId="4"/>
  </si>
  <si>
    <t>12</t>
    <phoneticPr fontId="4"/>
  </si>
  <si>
    <t>青葉③１３：３０</t>
    <rPh sb="0" eb="2">
      <t>アオバ</t>
    </rPh>
    <phoneticPr fontId="4"/>
  </si>
  <si>
    <t>青葉①９：３０</t>
    <rPh sb="0" eb="2">
      <t>アオバ</t>
    </rPh>
    <phoneticPr fontId="4"/>
  </si>
  <si>
    <t>青葉②１１：３０</t>
    <rPh sb="0" eb="2">
      <t>アオバ</t>
    </rPh>
    <phoneticPr fontId="4"/>
  </si>
  <si>
    <t>青葉①１０：００</t>
    <rPh sb="0" eb="2">
      <t>アオバ</t>
    </rPh>
    <phoneticPr fontId="4"/>
  </si>
  <si>
    <t>青葉②１２：００</t>
    <rPh sb="0" eb="2">
      <t>アオバ</t>
    </rPh>
    <phoneticPr fontId="4"/>
  </si>
  <si>
    <t>10</t>
    <phoneticPr fontId="4"/>
  </si>
  <si>
    <t>1</t>
    <phoneticPr fontId="4"/>
  </si>
  <si>
    <t>13</t>
    <phoneticPr fontId="4"/>
  </si>
  <si>
    <t>5</t>
    <phoneticPr fontId="4"/>
  </si>
  <si>
    <t>3</t>
    <phoneticPr fontId="4"/>
  </si>
  <si>
    <t>14</t>
    <phoneticPr fontId="4"/>
  </si>
  <si>
    <t>5</t>
    <phoneticPr fontId="4"/>
  </si>
  <si>
    <t>3</t>
    <phoneticPr fontId="4"/>
  </si>
  <si>
    <t>青葉の森 １０時</t>
    <rPh sb="0" eb="2">
      <t>アオバ</t>
    </rPh>
    <rPh sb="3" eb="4">
      <t>モリ</t>
    </rPh>
    <rPh sb="7" eb="8">
      <t>ジ</t>
    </rPh>
    <phoneticPr fontId="4"/>
  </si>
  <si>
    <t>閉会式予定</t>
    <rPh sb="0" eb="5">
      <t>ヘイカイシキヨテイ</t>
    </rPh>
    <phoneticPr fontId="4"/>
  </si>
  <si>
    <t>５／３（祝・水）１２時</t>
    <rPh sb="4" eb="5">
      <t>シュク</t>
    </rPh>
    <rPh sb="6" eb="7">
      <t>スイ</t>
    </rPh>
    <rPh sb="10" eb="11">
      <t>ジ</t>
    </rPh>
    <phoneticPr fontId="4"/>
  </si>
  <si>
    <t>表彰チーム集合：１１時</t>
    <rPh sb="0" eb="2">
      <t>ヒョウショウ</t>
    </rPh>
    <rPh sb="5" eb="7">
      <t>シュウゴウ</t>
    </rPh>
    <rPh sb="10" eb="11">
      <t>ジ</t>
    </rPh>
    <phoneticPr fontId="4"/>
  </si>
  <si>
    <t>１０</t>
    <phoneticPr fontId="4"/>
  </si>
  <si>
    <t>１</t>
    <phoneticPr fontId="4"/>
  </si>
  <si>
    <t>６</t>
    <phoneticPr fontId="4"/>
  </si>
  <si>
    <t>磯辺シャークス</t>
    <rPh sb="0" eb="2">
      <t>イソベ</t>
    </rPh>
    <phoneticPr fontId="4"/>
  </si>
  <si>
    <t>磯辺シーグルス</t>
    <rPh sb="0" eb="2">
      <t>イソベ</t>
    </rPh>
    <phoneticPr fontId="4"/>
  </si>
  <si>
    <t>打瀬ベイバスターズ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</si>
</sst>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sz val="8"/>
      <color theme="0" tint="-0.499984740745262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8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color rgb="FFFF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color theme="0" tint="-0.499984740745262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9"/>
      <color theme="0"/>
      <name val="ＭＳ Ｐ明朝"/>
      <family val="1"/>
      <charset val="128"/>
    </font>
    <font>
      <sz val="10"/>
      <color theme="0"/>
      <name val="HGPｺﾞｼｯｸM"/>
      <family val="3"/>
      <charset val="128"/>
    </font>
    <font>
      <sz val="9"/>
      <color theme="0"/>
      <name val="Meiryo UI"/>
      <family val="3"/>
      <charset val="128"/>
    </font>
    <font>
      <sz val="8"/>
      <color theme="0"/>
      <name val="Meiryo UI"/>
      <family val="3"/>
      <charset val="128"/>
    </font>
    <font>
      <sz val="6"/>
      <color theme="0"/>
      <name val="Meiryo UI"/>
      <family val="3"/>
      <charset val="128"/>
    </font>
    <font>
      <sz val="11"/>
      <color theme="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HGPｺﾞｼｯｸM"/>
      <family val="3"/>
      <charset val="128"/>
    </font>
    <font>
      <sz val="11"/>
      <color rgb="FF0070C0"/>
      <name val="ＭＳ Ｐ明朝"/>
      <family val="1"/>
      <charset val="128"/>
    </font>
    <font>
      <sz val="9"/>
      <name val="ＭＳ Ｐゴシック"/>
      <family val="3"/>
      <charset val="128"/>
    </font>
    <font>
      <b/>
      <sz val="8"/>
      <color theme="2" tint="-0.249977111117893"/>
      <name val="Meiryo UI"/>
      <family val="3"/>
      <charset val="128"/>
    </font>
    <font>
      <b/>
      <sz val="9"/>
      <color theme="2" tint="-0.249977111117893"/>
      <name val="Meiryo UI"/>
      <family val="3"/>
      <charset val="128"/>
    </font>
    <font>
      <b/>
      <sz val="8"/>
      <color theme="2" tint="-0.249977111117893"/>
      <name val="ＭＳ Ｐ明朝"/>
      <family val="1"/>
      <charset val="128"/>
    </font>
    <font>
      <b/>
      <sz val="11"/>
      <color theme="0" tint="-0.249977111117893"/>
      <name val="Meiryo UI"/>
      <family val="3"/>
      <charset val="128"/>
    </font>
    <font>
      <b/>
      <sz val="11"/>
      <color theme="0" tint="-0.249977111117893"/>
      <name val="ＭＳ Ｐゴシック"/>
      <family val="3"/>
      <charset val="128"/>
    </font>
    <font>
      <sz val="8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color rgb="FFFF0000"/>
      <name val="ＭＳ Ｐゴシック"/>
      <family val="3"/>
      <charset val="128"/>
    </font>
    <font>
      <sz val="16"/>
      <color rgb="FFFF0000"/>
      <name val="Meiryo UI"/>
      <family val="3"/>
      <charset val="128"/>
    </font>
    <font>
      <sz val="16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n">
        <color theme="1"/>
      </right>
      <top style="thick">
        <color rgb="FFFF0000"/>
      </top>
      <bottom/>
      <diagonal/>
    </border>
    <border>
      <left/>
      <right style="thin">
        <color theme="1"/>
      </right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4" fillId="0" borderId="0">
      <alignment vertical="center"/>
    </xf>
    <xf numFmtId="0" fontId="2" fillId="0" borderId="0">
      <alignment vertical="center"/>
    </xf>
    <xf numFmtId="0" fontId="2" fillId="0" borderId="0"/>
  </cellStyleXfs>
  <cellXfs count="244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1" applyFont="1" applyAlignment="1">
      <alignment horizontal="right" vertical="center" shrinkToFit="1"/>
    </xf>
    <xf numFmtId="0" fontId="10" fillId="0" borderId="0" xfId="1" applyFont="1" applyAlignment="1">
      <alignment horizontal="right" vertical="center"/>
    </xf>
    <xf numFmtId="0" fontId="8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right"/>
    </xf>
    <xf numFmtId="49" fontId="16" fillId="0" borderId="0" xfId="1" applyNumberFormat="1" applyFont="1" applyAlignment="1">
      <alignment horizontal="right" shrinkToFit="1"/>
    </xf>
    <xf numFmtId="49" fontId="16" fillId="0" borderId="0" xfId="1" applyNumberFormat="1" applyFont="1" applyAlignment="1">
      <alignment horizontal="right"/>
    </xf>
    <xf numFmtId="49" fontId="15" fillId="0" borderId="0" xfId="0" applyNumberFormat="1" applyFont="1" applyAlignment="1">
      <alignment horizontal="right" shrinkToFit="1"/>
    </xf>
    <xf numFmtId="49" fontId="15" fillId="0" borderId="0" xfId="0" applyNumberFormat="1" applyFont="1" applyAlignment="1">
      <alignment horizontal="right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49" fontId="20" fillId="0" borderId="1" xfId="1" applyNumberFormat="1" applyFont="1" applyBorder="1" applyAlignment="1">
      <alignment horizontal="right" shrinkToFit="1"/>
    </xf>
    <xf numFmtId="49" fontId="20" fillId="0" borderId="0" xfId="1" applyNumberFormat="1" applyFont="1" applyAlignment="1">
      <alignment horizontal="right"/>
    </xf>
    <xf numFmtId="49" fontId="17" fillId="0" borderId="0" xfId="0" applyNumberFormat="1" applyFont="1" applyAlignment="1">
      <alignment horizontal="right" shrinkToFit="1"/>
    </xf>
    <xf numFmtId="49" fontId="17" fillId="0" borderId="0" xfId="0" applyNumberFormat="1" applyFont="1" applyAlignment="1">
      <alignment horizontal="right"/>
    </xf>
    <xf numFmtId="49" fontId="17" fillId="0" borderId="0" xfId="0" applyNumberFormat="1" applyFont="1"/>
    <xf numFmtId="49" fontId="20" fillId="0" borderId="5" xfId="1" applyNumberFormat="1" applyFont="1" applyBorder="1" applyAlignment="1">
      <alignment horizontal="right" shrinkToFit="1"/>
    </xf>
    <xf numFmtId="49" fontId="23" fillId="0" borderId="10" xfId="1" applyNumberFormat="1" applyFont="1" applyBorder="1" applyAlignment="1">
      <alignment horizontal="center"/>
    </xf>
    <xf numFmtId="49" fontId="20" fillId="0" borderId="0" xfId="1" applyNumberFormat="1" applyFont="1" applyAlignment="1">
      <alignment horizontal="right" shrinkToFit="1"/>
    </xf>
    <xf numFmtId="49" fontId="17" fillId="0" borderId="11" xfId="0" applyNumberFormat="1" applyFont="1" applyBorder="1" applyAlignment="1">
      <alignment horizontal="right" shrinkToFit="1"/>
    </xf>
    <xf numFmtId="49" fontId="17" fillId="0" borderId="10" xfId="0" applyNumberFormat="1" applyFont="1" applyBorder="1" applyAlignment="1">
      <alignment horizontal="right"/>
    </xf>
    <xf numFmtId="49" fontId="25" fillId="0" borderId="10" xfId="1" applyNumberFormat="1" applyFont="1" applyBorder="1" applyAlignment="1">
      <alignment horizontal="center"/>
    </xf>
    <xf numFmtId="49" fontId="3" fillId="0" borderId="0" xfId="0" applyNumberFormat="1" applyFont="1" applyAlignment="1">
      <alignment horizontal="right"/>
    </xf>
    <xf numFmtId="49" fontId="20" fillId="0" borderId="9" xfId="1" applyNumberFormat="1" applyFont="1" applyBorder="1" applyAlignment="1">
      <alignment horizontal="right" shrinkToFit="1"/>
    </xf>
    <xf numFmtId="49" fontId="25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Continuous"/>
    </xf>
    <xf numFmtId="49" fontId="17" fillId="0" borderId="0" xfId="0" applyNumberFormat="1" applyFont="1" applyAlignment="1">
      <alignment horizontal="centerContinuous" shrinkToFit="1"/>
    </xf>
    <xf numFmtId="49" fontId="17" fillId="0" borderId="0" xfId="0" applyNumberFormat="1" applyFont="1" applyAlignment="1">
      <alignment horizontal="centerContinuous" vertical="top"/>
    </xf>
    <xf numFmtId="49" fontId="17" fillId="0" borderId="0" xfId="0" applyNumberFormat="1" applyFont="1" applyAlignment="1">
      <alignment horizontal="centerContinuous" vertical="top" shrinkToFit="1"/>
    </xf>
    <xf numFmtId="49" fontId="26" fillId="0" borderId="0" xfId="1" applyNumberFormat="1" applyFont="1" applyAlignment="1">
      <alignment horizontal="right"/>
    </xf>
    <xf numFmtId="49" fontId="17" fillId="0" borderId="0" xfId="0" applyNumberFormat="1" applyFont="1" applyAlignment="1">
      <alignment vertical="top"/>
    </xf>
    <xf numFmtId="49" fontId="17" fillId="2" borderId="11" xfId="0" applyNumberFormat="1" applyFont="1" applyFill="1" applyBorder="1" applyAlignment="1">
      <alignment horizontal="right" shrinkToFit="1"/>
    </xf>
    <xf numFmtId="49" fontId="17" fillId="2" borderId="0" xfId="0" applyNumberFormat="1" applyFont="1" applyFill="1" applyAlignment="1">
      <alignment horizontal="right" shrinkToFit="1"/>
    </xf>
    <xf numFmtId="49" fontId="27" fillId="2" borderId="10" xfId="0" applyNumberFormat="1" applyFont="1" applyFill="1" applyBorder="1" applyAlignment="1">
      <alignment horizontal="center"/>
    </xf>
    <xf numFmtId="49" fontId="20" fillId="2" borderId="5" xfId="1" applyNumberFormat="1" applyFont="1" applyFill="1" applyBorder="1" applyAlignment="1">
      <alignment horizontal="right" shrinkToFit="1"/>
    </xf>
    <xf numFmtId="49" fontId="3" fillId="2" borderId="10" xfId="0" applyNumberFormat="1" applyFont="1" applyFill="1" applyBorder="1" applyAlignment="1">
      <alignment horizontal="right"/>
    </xf>
    <xf numFmtId="49" fontId="20" fillId="2" borderId="1" xfId="1" applyNumberFormat="1" applyFont="1" applyFill="1" applyBorder="1" applyAlignment="1">
      <alignment horizontal="right" shrinkToFit="1"/>
    </xf>
    <xf numFmtId="49" fontId="25" fillId="2" borderId="10" xfId="1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right"/>
    </xf>
    <xf numFmtId="49" fontId="20" fillId="2" borderId="0" xfId="1" applyNumberFormat="1" applyFont="1" applyFill="1" applyAlignment="1">
      <alignment horizontal="right" shrinkToFit="1"/>
    </xf>
    <xf numFmtId="49" fontId="27" fillId="2" borderId="0" xfId="0" applyNumberFormat="1" applyFont="1" applyFill="1" applyAlignment="1">
      <alignment horizontal="center"/>
    </xf>
    <xf numFmtId="49" fontId="20" fillId="2" borderId="4" xfId="1" applyNumberFormat="1" applyFont="1" applyFill="1" applyBorder="1" applyAlignment="1">
      <alignment horizontal="right" shrinkToFit="1"/>
    </xf>
    <xf numFmtId="49" fontId="26" fillId="2" borderId="0" xfId="1" applyNumberFormat="1" applyFont="1" applyFill="1" applyAlignment="1">
      <alignment horizontal="right"/>
    </xf>
    <xf numFmtId="0" fontId="17" fillId="0" borderId="11" xfId="0" applyFont="1" applyBorder="1" applyAlignment="1">
      <alignment shrinkToFit="1"/>
    </xf>
    <xf numFmtId="49" fontId="17" fillId="2" borderId="0" xfId="0" applyNumberFormat="1" applyFont="1" applyFill="1" applyAlignment="1">
      <alignment horizontal="right"/>
    </xf>
    <xf numFmtId="49" fontId="25" fillId="2" borderId="10" xfId="0" applyNumberFormat="1" applyFont="1" applyFill="1" applyBorder="1" applyAlignment="1">
      <alignment horizontal="center"/>
    </xf>
    <xf numFmtId="49" fontId="17" fillId="2" borderId="10" xfId="0" applyNumberFormat="1" applyFont="1" applyFill="1" applyBorder="1" applyAlignment="1">
      <alignment horizontal="right"/>
    </xf>
    <xf numFmtId="49" fontId="20" fillId="2" borderId="9" xfId="1" applyNumberFormat="1" applyFont="1" applyFill="1" applyBorder="1" applyAlignment="1">
      <alignment horizontal="right" shrinkToFit="1"/>
    </xf>
    <xf numFmtId="49" fontId="20" fillId="2" borderId="0" xfId="1" applyNumberFormat="1" applyFont="1" applyFill="1" applyAlignment="1">
      <alignment horizontal="right"/>
    </xf>
    <xf numFmtId="49" fontId="23" fillId="2" borderId="10" xfId="1" applyNumberFormat="1" applyFont="1" applyFill="1" applyBorder="1" applyAlignment="1">
      <alignment horizontal="center"/>
    </xf>
    <xf numFmtId="0" fontId="22" fillId="0" borderId="0" xfId="7" applyFont="1"/>
    <xf numFmtId="49" fontId="23" fillId="2" borderId="0" xfId="0" applyNumberFormat="1" applyFont="1" applyFill="1" applyAlignment="1">
      <alignment horizontal="center"/>
    </xf>
    <xf numFmtId="49" fontId="23" fillId="2" borderId="0" xfId="1" applyNumberFormat="1" applyFont="1" applyFill="1" applyAlignment="1">
      <alignment horizontal="center"/>
    </xf>
    <xf numFmtId="0" fontId="28" fillId="0" borderId="0" xfId="7" applyFont="1"/>
    <xf numFmtId="0" fontId="13" fillId="0" borderId="0" xfId="0" applyFont="1" applyAlignment="1">
      <alignment shrinkToFit="1"/>
    </xf>
    <xf numFmtId="0" fontId="21" fillId="0" borderId="0" xfId="7" applyFont="1" applyAlignment="1">
      <alignment horizontal="center" vertical="center" shrinkToFit="1"/>
    </xf>
    <xf numFmtId="0" fontId="21" fillId="0" borderId="0" xfId="7" applyFont="1" applyAlignment="1">
      <alignment vertical="center"/>
    </xf>
    <xf numFmtId="0" fontId="29" fillId="0" borderId="0" xfId="7" applyFont="1" applyAlignment="1">
      <alignment vertical="center"/>
    </xf>
    <xf numFmtId="0" fontId="30" fillId="0" borderId="0" xfId="7" applyFont="1"/>
    <xf numFmtId="49" fontId="31" fillId="0" borderId="0" xfId="7" applyNumberFormat="1" applyFont="1" applyAlignment="1">
      <alignment horizontal="right"/>
    </xf>
    <xf numFmtId="49" fontId="31" fillId="0" borderId="0" xfId="7" applyNumberFormat="1" applyFont="1"/>
    <xf numFmtId="0" fontId="3" fillId="0" borderId="0" xfId="0" applyFont="1"/>
    <xf numFmtId="0" fontId="32" fillId="0" borderId="0" xfId="0" applyFont="1"/>
    <xf numFmtId="0" fontId="33" fillId="0" borderId="0" xfId="0" applyFont="1" applyAlignment="1">
      <alignment horizontal="right"/>
    </xf>
    <xf numFmtId="0" fontId="34" fillId="0" borderId="0" xfId="0" applyFont="1" applyAlignment="1">
      <alignment vertical="top"/>
    </xf>
    <xf numFmtId="0" fontId="35" fillId="0" borderId="0" xfId="2" applyFont="1" applyAlignment="1">
      <alignment horizontal="center" vertical="center" shrinkToFit="1"/>
    </xf>
    <xf numFmtId="0" fontId="36" fillId="0" borderId="0" xfId="0" applyFont="1" applyAlignment="1">
      <alignment horizontal="right" vertical="center" shrinkToFit="1"/>
    </xf>
    <xf numFmtId="0" fontId="36" fillId="0" borderId="0" xfId="0" applyFont="1" applyAlignment="1">
      <alignment horizontal="right" vertical="center"/>
    </xf>
    <xf numFmtId="0" fontId="36" fillId="0" borderId="0" xfId="5" applyFont="1" applyAlignment="1">
      <alignment horizontal="right" vertical="center" shrinkToFit="1"/>
    </xf>
    <xf numFmtId="0" fontId="14" fillId="0" borderId="0" xfId="0" applyFont="1"/>
    <xf numFmtId="0" fontId="14" fillId="2" borderId="0" xfId="0" applyFont="1" applyFill="1"/>
    <xf numFmtId="0" fontId="16" fillId="0" borderId="0" xfId="0" applyFont="1" applyAlignment="1">
      <alignment horizontal="right"/>
    </xf>
    <xf numFmtId="49" fontId="10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10" fillId="2" borderId="0" xfId="0" applyFont="1" applyFill="1" applyAlignment="1">
      <alignment vertical="top" shrinkToFit="1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 shrinkToFit="1"/>
    </xf>
    <xf numFmtId="49" fontId="20" fillId="2" borderId="0" xfId="0" applyNumberFormat="1" applyFont="1" applyFill="1"/>
    <xf numFmtId="49" fontId="20" fillId="0" borderId="0" xfId="0" applyNumberFormat="1" applyFont="1"/>
    <xf numFmtId="0" fontId="46" fillId="0" borderId="0" xfId="7" applyFont="1"/>
    <xf numFmtId="0" fontId="46" fillId="2" borderId="0" xfId="7" applyFont="1" applyFill="1"/>
    <xf numFmtId="0" fontId="47" fillId="0" borderId="0" xfId="0" applyFont="1"/>
    <xf numFmtId="0" fontId="48" fillId="0" borderId="0" xfId="7" applyFont="1"/>
    <xf numFmtId="5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49" fontId="3" fillId="0" borderId="0" xfId="0" applyNumberFormat="1" applyFont="1" applyAlignment="1">
      <alignment horizontal="right" shrinkToFit="1"/>
    </xf>
    <xf numFmtId="49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6" fillId="2" borderId="0" xfId="0" applyFont="1" applyFill="1" applyAlignment="1">
      <alignment horizontal="right" vertical="center" shrinkToFit="1"/>
    </xf>
    <xf numFmtId="0" fontId="37" fillId="0" borderId="0" xfId="0" applyFont="1" applyAlignment="1">
      <alignment horizontal="right"/>
    </xf>
    <xf numFmtId="49" fontId="50" fillId="2" borderId="0" xfId="1" applyNumberFormat="1" applyFont="1" applyFill="1" applyAlignment="1">
      <alignment horizontal="right"/>
    </xf>
    <xf numFmtId="49" fontId="51" fillId="2" borderId="0" xfId="1" applyNumberFormat="1" applyFont="1" applyFill="1" applyAlignment="1">
      <alignment horizontal="left"/>
    </xf>
    <xf numFmtId="49" fontId="50" fillId="2" borderId="7" xfId="1" applyNumberFormat="1" applyFont="1" applyFill="1" applyBorder="1" applyAlignment="1">
      <alignment horizontal="right"/>
    </xf>
    <xf numFmtId="0" fontId="51" fillId="2" borderId="10" xfId="4" quotePrefix="1" applyFont="1" applyFill="1" applyBorder="1" applyAlignment="1">
      <alignment horizontal="center" vertical="center" shrinkToFit="1"/>
    </xf>
    <xf numFmtId="0" fontId="51" fillId="2" borderId="7" xfId="4" applyFont="1" applyFill="1" applyBorder="1" applyAlignment="1">
      <alignment horizontal="center" vertical="center"/>
    </xf>
    <xf numFmtId="49" fontId="51" fillId="2" borderId="0" xfId="1" applyNumberFormat="1" applyFont="1" applyFill="1" applyAlignment="1">
      <alignment horizontal="right"/>
    </xf>
    <xf numFmtId="49" fontId="51" fillId="2" borderId="7" xfId="1" applyNumberFormat="1" applyFont="1" applyFill="1" applyBorder="1" applyAlignment="1">
      <alignment horizontal="right"/>
    </xf>
    <xf numFmtId="49" fontId="51" fillId="2" borderId="1" xfId="1" applyNumberFormat="1" applyFont="1" applyFill="1" applyBorder="1" applyAlignment="1">
      <alignment horizontal="right"/>
    </xf>
    <xf numFmtId="49" fontId="50" fillId="2" borderId="1" xfId="1" applyNumberFormat="1" applyFont="1" applyFill="1" applyBorder="1" applyAlignment="1">
      <alignment horizontal="right"/>
    </xf>
    <xf numFmtId="49" fontId="50" fillId="2" borderId="0" xfId="1" applyNumberFormat="1" applyFont="1" applyFill="1" applyAlignment="1">
      <alignment horizontal="center"/>
    </xf>
    <xf numFmtId="49" fontId="52" fillId="0" borderId="0" xfId="7" applyNumberFormat="1" applyFont="1" applyAlignment="1">
      <alignment horizontal="right"/>
    </xf>
    <xf numFmtId="0" fontId="51" fillId="2" borderId="22" xfId="4" applyFont="1" applyFill="1" applyBorder="1" applyAlignment="1">
      <alignment horizontal="center" vertical="center"/>
    </xf>
    <xf numFmtId="49" fontId="20" fillId="0" borderId="25" xfId="1" applyNumberFormat="1" applyFont="1" applyBorder="1" applyAlignment="1">
      <alignment horizontal="right" shrinkToFit="1"/>
    </xf>
    <xf numFmtId="49" fontId="23" fillId="0" borderId="26" xfId="1" applyNumberFormat="1" applyFont="1" applyBorder="1" applyAlignment="1">
      <alignment horizontal="center"/>
    </xf>
    <xf numFmtId="49" fontId="51" fillId="2" borderId="10" xfId="1" applyNumberFormat="1" applyFont="1" applyFill="1" applyBorder="1" applyAlignment="1">
      <alignment horizontal="right"/>
    </xf>
    <xf numFmtId="0" fontId="51" fillId="2" borderId="28" xfId="4" quotePrefix="1" applyFont="1" applyFill="1" applyBorder="1" applyAlignment="1">
      <alignment horizontal="center" vertical="center" shrinkToFit="1"/>
    </xf>
    <xf numFmtId="49" fontId="20" fillId="0" borderId="23" xfId="1" applyNumberFormat="1" applyFont="1" applyBorder="1" applyAlignment="1">
      <alignment horizontal="right" shrinkToFit="1"/>
    </xf>
    <xf numFmtId="49" fontId="25" fillId="0" borderId="29" xfId="1" applyNumberFormat="1" applyFont="1" applyBorder="1" applyAlignment="1">
      <alignment horizontal="center"/>
    </xf>
    <xf numFmtId="49" fontId="25" fillId="0" borderId="28" xfId="1" applyNumberFormat="1" applyFont="1" applyBorder="1" applyAlignment="1">
      <alignment horizontal="center"/>
    </xf>
    <xf numFmtId="49" fontId="17" fillId="0" borderId="24" xfId="0" applyNumberFormat="1" applyFont="1" applyBorder="1" applyAlignment="1">
      <alignment horizontal="right" shrinkToFit="1"/>
    </xf>
    <xf numFmtId="49" fontId="25" fillId="0" borderId="30" xfId="1" applyNumberFormat="1" applyFont="1" applyBorder="1" applyAlignment="1">
      <alignment horizontal="center"/>
    </xf>
    <xf numFmtId="49" fontId="17" fillId="0" borderId="31" xfId="0" applyNumberFormat="1" applyFont="1" applyBorder="1" applyAlignment="1">
      <alignment horizontal="right" shrinkToFit="1"/>
    </xf>
    <xf numFmtId="49" fontId="25" fillId="0" borderId="22" xfId="1" applyNumberFormat="1" applyFont="1" applyBorder="1" applyAlignment="1">
      <alignment horizontal="center"/>
    </xf>
    <xf numFmtId="49" fontId="50" fillId="2" borderId="22" xfId="1" applyNumberFormat="1" applyFont="1" applyFill="1" applyBorder="1" applyAlignment="1">
      <alignment horizontal="right"/>
    </xf>
    <xf numFmtId="49" fontId="20" fillId="0" borderId="31" xfId="1" applyNumberFormat="1" applyFont="1" applyBorder="1" applyAlignment="1">
      <alignment horizontal="right" shrinkToFit="1"/>
    </xf>
    <xf numFmtId="49" fontId="20" fillId="2" borderId="32" xfId="1" applyNumberFormat="1" applyFont="1" applyFill="1" applyBorder="1" applyAlignment="1">
      <alignment horizontal="right" shrinkToFit="1"/>
    </xf>
    <xf numFmtId="49" fontId="25" fillId="2" borderId="0" xfId="1" applyNumberFormat="1" applyFont="1" applyFill="1" applyAlignment="1">
      <alignment horizontal="center"/>
    </xf>
    <xf numFmtId="49" fontId="25" fillId="2" borderId="30" xfId="1" applyNumberFormat="1" applyFont="1" applyFill="1" applyBorder="1" applyAlignment="1">
      <alignment horizontal="center"/>
    </xf>
    <xf numFmtId="49" fontId="17" fillId="2" borderId="24" xfId="0" applyNumberFormat="1" applyFont="1" applyFill="1" applyBorder="1" applyAlignment="1">
      <alignment horizontal="right" shrinkToFit="1"/>
    </xf>
    <xf numFmtId="49" fontId="20" fillId="2" borderId="25" xfId="1" applyNumberFormat="1" applyFont="1" applyFill="1" applyBorder="1" applyAlignment="1">
      <alignment horizontal="right" shrinkToFit="1"/>
    </xf>
    <xf numFmtId="49" fontId="25" fillId="2" borderId="26" xfId="1" applyNumberFormat="1" applyFont="1" applyFill="1" applyBorder="1" applyAlignment="1">
      <alignment horizontal="center"/>
    </xf>
    <xf numFmtId="49" fontId="17" fillId="2" borderId="27" xfId="0" applyNumberFormat="1" applyFont="1" applyFill="1" applyBorder="1" applyAlignment="1">
      <alignment horizontal="right" shrinkToFit="1"/>
    </xf>
    <xf numFmtId="49" fontId="20" fillId="2" borderId="31" xfId="1" applyNumberFormat="1" applyFont="1" applyFill="1" applyBorder="1" applyAlignment="1">
      <alignment horizontal="right" shrinkToFit="1"/>
    </xf>
    <xf numFmtId="49" fontId="51" fillId="2" borderId="22" xfId="1" applyNumberFormat="1" applyFont="1" applyFill="1" applyBorder="1" applyAlignment="1">
      <alignment horizontal="right"/>
    </xf>
    <xf numFmtId="49" fontId="17" fillId="2" borderId="31" xfId="0" applyNumberFormat="1" applyFont="1" applyFill="1" applyBorder="1" applyAlignment="1">
      <alignment horizontal="right" shrinkToFit="1"/>
    </xf>
    <xf numFmtId="49" fontId="25" fillId="2" borderId="22" xfId="1" applyNumberFormat="1" applyFont="1" applyFill="1" applyBorder="1" applyAlignment="1">
      <alignment horizontal="center"/>
    </xf>
    <xf numFmtId="49" fontId="23" fillId="2" borderId="22" xfId="1" applyNumberFormat="1" applyFont="1" applyFill="1" applyBorder="1" applyAlignment="1">
      <alignment horizontal="center"/>
    </xf>
    <xf numFmtId="49" fontId="23" fillId="2" borderId="30" xfId="1" applyNumberFormat="1" applyFont="1" applyFill="1" applyBorder="1" applyAlignment="1">
      <alignment horizontal="center"/>
    </xf>
    <xf numFmtId="49" fontId="23" fillId="2" borderId="26" xfId="1" applyNumberFormat="1" applyFont="1" applyFill="1" applyBorder="1" applyAlignment="1">
      <alignment horizontal="center"/>
    </xf>
    <xf numFmtId="49" fontId="17" fillId="2" borderId="32" xfId="0" applyNumberFormat="1" applyFont="1" applyFill="1" applyBorder="1" applyAlignment="1">
      <alignment horizontal="right" shrinkToFit="1"/>
    </xf>
    <xf numFmtId="49" fontId="17" fillId="2" borderId="33" xfId="0" applyNumberFormat="1" applyFont="1" applyFill="1" applyBorder="1" applyAlignment="1">
      <alignment horizontal="right" shrinkToFit="1"/>
    </xf>
    <xf numFmtId="49" fontId="27" fillId="2" borderId="30" xfId="0" applyNumberFormat="1" applyFont="1" applyFill="1" applyBorder="1" applyAlignment="1">
      <alignment horizontal="center"/>
    </xf>
    <xf numFmtId="49" fontId="23" fillId="2" borderId="28" xfId="0" applyNumberFormat="1" applyFont="1" applyFill="1" applyBorder="1" applyAlignment="1">
      <alignment horizontal="center"/>
    </xf>
    <xf numFmtId="49" fontId="17" fillId="2" borderId="23" xfId="0" applyNumberFormat="1" applyFont="1" applyFill="1" applyBorder="1" applyAlignment="1">
      <alignment horizontal="right" shrinkToFit="1"/>
    </xf>
    <xf numFmtId="49" fontId="17" fillId="2" borderId="25" xfId="0" applyNumberFormat="1" applyFont="1" applyFill="1" applyBorder="1" applyAlignment="1">
      <alignment horizontal="right" shrinkToFit="1"/>
    </xf>
    <xf numFmtId="49" fontId="23" fillId="2" borderId="22" xfId="0" applyNumberFormat="1" applyFont="1" applyFill="1" applyBorder="1" applyAlignment="1">
      <alignment horizontal="center"/>
    </xf>
    <xf numFmtId="49" fontId="27" fillId="2" borderId="22" xfId="0" applyNumberFormat="1" applyFont="1" applyFill="1" applyBorder="1" applyAlignment="1">
      <alignment horizontal="center"/>
    </xf>
    <xf numFmtId="49" fontId="3" fillId="2" borderId="29" xfId="0" applyNumberFormat="1" applyFont="1" applyFill="1" applyBorder="1" applyAlignment="1">
      <alignment horizontal="right"/>
    </xf>
    <xf numFmtId="49" fontId="25" fillId="2" borderId="30" xfId="0" applyNumberFormat="1" applyFont="1" applyFill="1" applyBorder="1" applyAlignment="1">
      <alignment horizontal="center"/>
    </xf>
    <xf numFmtId="49" fontId="17" fillId="0" borderId="32" xfId="0" applyNumberFormat="1" applyFont="1" applyBorder="1" applyAlignment="1">
      <alignment horizontal="right" shrinkToFit="1"/>
    </xf>
    <xf numFmtId="49" fontId="17" fillId="0" borderId="33" xfId="0" applyNumberFormat="1" applyFont="1" applyBorder="1" applyAlignment="1">
      <alignment horizontal="right" shrinkToFit="1"/>
    </xf>
    <xf numFmtId="49" fontId="23" fillId="0" borderId="0" xfId="0" applyNumberFormat="1" applyFont="1" applyAlignment="1">
      <alignment horizontal="center"/>
    </xf>
    <xf numFmtId="49" fontId="23" fillId="0" borderId="28" xfId="0" applyNumberFormat="1" applyFont="1" applyBorder="1" applyAlignment="1">
      <alignment horizontal="center"/>
    </xf>
    <xf numFmtId="49" fontId="25" fillId="0" borderId="28" xfId="0" applyNumberFormat="1" applyFont="1" applyBorder="1" applyAlignment="1">
      <alignment horizontal="center"/>
    </xf>
    <xf numFmtId="49" fontId="27" fillId="2" borderId="0" xfId="0" applyNumberFormat="1" applyFont="1" applyFill="1" applyAlignment="1">
      <alignment horizontal="right"/>
    </xf>
    <xf numFmtId="49" fontId="55" fillId="2" borderId="0" xfId="0" applyNumberFormat="1" applyFont="1" applyFill="1" applyAlignment="1">
      <alignment horizontal="right" shrinkToFit="1"/>
    </xf>
    <xf numFmtId="49" fontId="55" fillId="2" borderId="0" xfId="0" applyNumberFormat="1" applyFont="1" applyFill="1" applyAlignment="1">
      <alignment horizontal="right"/>
    </xf>
    <xf numFmtId="49" fontId="27" fillId="2" borderId="31" xfId="0" applyNumberFormat="1" applyFont="1" applyFill="1" applyBorder="1" applyAlignment="1">
      <alignment horizontal="center"/>
    </xf>
    <xf numFmtId="49" fontId="17" fillId="0" borderId="34" xfId="0" applyNumberFormat="1" applyFont="1" applyBorder="1" applyAlignment="1">
      <alignment horizontal="right" shrinkToFit="1"/>
    </xf>
    <xf numFmtId="49" fontId="17" fillId="2" borderId="35" xfId="0" applyNumberFormat="1" applyFont="1" applyFill="1" applyBorder="1" applyAlignment="1">
      <alignment horizontal="right" shrinkToFit="1"/>
    </xf>
    <xf numFmtId="49" fontId="56" fillId="0" borderId="10" xfId="0" applyNumberFormat="1" applyFont="1" applyBorder="1" applyAlignment="1">
      <alignment horizontal="center"/>
    </xf>
    <xf numFmtId="49" fontId="56" fillId="0" borderId="0" xfId="0" applyNumberFormat="1" applyFont="1" applyAlignment="1">
      <alignment horizontal="center"/>
    </xf>
    <xf numFmtId="49" fontId="56" fillId="2" borderId="0" xfId="0" applyNumberFormat="1" applyFont="1" applyFill="1" applyAlignment="1">
      <alignment horizontal="center"/>
    </xf>
    <xf numFmtId="49" fontId="56" fillId="2" borderId="22" xfId="0" applyNumberFormat="1" applyFont="1" applyFill="1" applyBorder="1" applyAlignment="1">
      <alignment horizontal="center"/>
    </xf>
    <xf numFmtId="49" fontId="56" fillId="0" borderId="30" xfId="0" applyNumberFormat="1" applyFont="1" applyBorder="1" applyAlignment="1">
      <alignment horizontal="center"/>
    </xf>
    <xf numFmtId="49" fontId="9" fillId="0" borderId="33" xfId="0" applyNumberFormat="1" applyFont="1" applyBorder="1" applyAlignment="1">
      <alignment horizontal="right" shrinkToFit="1"/>
    </xf>
    <xf numFmtId="49" fontId="56" fillId="0" borderId="10" xfId="0" applyNumberFormat="1" applyFont="1" applyBorder="1" applyAlignment="1">
      <alignment horizontal="center" vertical="top"/>
    </xf>
    <xf numFmtId="49" fontId="17" fillId="0" borderId="11" xfId="0" applyNumberFormat="1" applyFont="1" applyBorder="1" applyAlignment="1">
      <alignment vertical="top" shrinkToFit="1"/>
    </xf>
    <xf numFmtId="49" fontId="17" fillId="2" borderId="0" xfId="0" applyNumberFormat="1" applyFont="1" applyFill="1" applyAlignment="1">
      <alignment horizontal="centerContinuous"/>
    </xf>
    <xf numFmtId="49" fontId="17" fillId="2" borderId="0" xfId="0" applyNumberFormat="1" applyFont="1" applyFill="1" applyAlignment="1">
      <alignment horizontal="centerContinuous" vertical="top"/>
    </xf>
    <xf numFmtId="0" fontId="48" fillId="0" borderId="0" xfId="7" applyFont="1" applyAlignment="1">
      <alignment horizontal="left" vertical="center" shrinkToFit="1"/>
    </xf>
    <xf numFmtId="0" fontId="30" fillId="0" borderId="0" xfId="7" applyFont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53" fillId="2" borderId="0" xfId="4" applyNumberFormat="1" applyFont="1" applyFill="1" applyAlignment="1">
      <alignment horizontal="center" vertical="center" shrinkToFit="1"/>
    </xf>
    <xf numFmtId="0" fontId="54" fillId="2" borderId="0" xfId="0" applyFont="1" applyFill="1" applyAlignment="1">
      <alignment shrinkToFit="1"/>
    </xf>
    <xf numFmtId="49" fontId="53" fillId="2" borderId="0" xfId="1" applyNumberFormat="1" applyFont="1" applyFill="1" applyAlignment="1">
      <alignment horizontal="center" shrinkToFit="1"/>
    </xf>
    <xf numFmtId="0" fontId="54" fillId="2" borderId="0" xfId="0" applyFont="1" applyFill="1" applyAlignment="1">
      <alignment horizontal="center" shrinkToFit="1"/>
    </xf>
    <xf numFmtId="0" fontId="39" fillId="2" borderId="2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shrinkToFit="1"/>
    </xf>
    <xf numFmtId="0" fontId="41" fillId="4" borderId="17" xfId="0" applyFont="1" applyFill="1" applyBorder="1" applyAlignment="1">
      <alignment horizontal="center" vertical="center" shrinkToFit="1"/>
    </xf>
    <xf numFmtId="0" fontId="41" fillId="4" borderId="18" xfId="0" applyFont="1" applyFill="1" applyBorder="1" applyAlignment="1">
      <alignment horizontal="center" vertical="center" shrinkToFit="1"/>
    </xf>
    <xf numFmtId="0" fontId="41" fillId="4" borderId="19" xfId="0" applyFont="1" applyFill="1" applyBorder="1" applyAlignment="1">
      <alignment horizontal="center" vertical="center" shrinkToFit="1"/>
    </xf>
    <xf numFmtId="0" fontId="41" fillId="4" borderId="20" xfId="0" applyFont="1" applyFill="1" applyBorder="1" applyAlignment="1">
      <alignment horizontal="center" vertical="center" shrinkToFit="1"/>
    </xf>
    <xf numFmtId="0" fontId="41" fillId="4" borderId="21" xfId="0" applyFont="1" applyFill="1" applyBorder="1" applyAlignment="1">
      <alignment horizontal="center" vertical="center" shrinkToFit="1"/>
    </xf>
    <xf numFmtId="0" fontId="16" fillId="4" borderId="12" xfId="0" applyFont="1" applyFill="1" applyBorder="1" applyAlignment="1">
      <alignment horizontal="center" vertical="center" shrinkToFit="1"/>
    </xf>
    <xf numFmtId="0" fontId="45" fillId="4" borderId="13" xfId="0" applyFont="1" applyFill="1" applyBorder="1" applyAlignment="1">
      <alignment horizontal="center" vertical="center" shrinkToFit="1"/>
    </xf>
    <xf numFmtId="0" fontId="45" fillId="4" borderId="14" xfId="0" applyFont="1" applyFill="1" applyBorder="1" applyAlignment="1">
      <alignment horizontal="center" vertical="center" shrinkToFit="1"/>
    </xf>
    <xf numFmtId="0" fontId="14" fillId="4" borderId="15" xfId="0" applyFont="1" applyFill="1" applyBorder="1" applyAlignment="1">
      <alignment horizontal="center" vertical="center" shrinkToFit="1"/>
    </xf>
    <xf numFmtId="0" fontId="41" fillId="4" borderId="15" xfId="0" applyFont="1" applyFill="1" applyBorder="1" applyAlignment="1">
      <alignment horizontal="center" vertical="center" shrinkToFit="1"/>
    </xf>
    <xf numFmtId="49" fontId="23" fillId="2" borderId="3" xfId="1" applyNumberFormat="1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49" fontId="26" fillId="2" borderId="0" xfId="1" applyNumberFormat="1" applyFont="1" applyFill="1" applyAlignment="1">
      <alignment horizontal="center" shrinkToFit="1"/>
    </xf>
    <xf numFmtId="0" fontId="0" fillId="2" borderId="0" xfId="0" applyFill="1" applyAlignment="1">
      <alignment horizontal="center" shrinkToFit="1"/>
    </xf>
    <xf numFmtId="0" fontId="0" fillId="2" borderId="0" xfId="0" applyFill="1" applyAlignment="1">
      <alignment horizontal="center"/>
    </xf>
    <xf numFmtId="0" fontId="16" fillId="5" borderId="12" xfId="0" applyFont="1" applyFill="1" applyBorder="1" applyAlignment="1">
      <alignment horizontal="center" vertical="center" shrinkToFit="1"/>
    </xf>
    <xf numFmtId="0" fontId="45" fillId="5" borderId="13" xfId="0" applyFont="1" applyFill="1" applyBorder="1" applyAlignment="1">
      <alignment horizontal="center" vertical="center" shrinkToFit="1"/>
    </xf>
    <xf numFmtId="0" fontId="45" fillId="5" borderId="14" xfId="0" applyFont="1" applyFill="1" applyBorder="1" applyAlignment="1">
      <alignment horizontal="center" vertical="center" shrinkToFit="1"/>
    </xf>
    <xf numFmtId="0" fontId="16" fillId="6" borderId="12" xfId="0" applyFont="1" applyFill="1" applyBorder="1" applyAlignment="1">
      <alignment horizontal="center" vertical="center" shrinkToFit="1"/>
    </xf>
    <xf numFmtId="0" fontId="45" fillId="6" borderId="13" xfId="0" applyFont="1" applyFill="1" applyBorder="1" applyAlignment="1">
      <alignment horizontal="center" vertical="center" shrinkToFit="1"/>
    </xf>
    <xf numFmtId="0" fontId="45" fillId="6" borderId="14" xfId="0" applyFont="1" applyFill="1" applyBorder="1" applyAlignment="1">
      <alignment horizontal="center" vertical="center" shrinkToFit="1"/>
    </xf>
    <xf numFmtId="49" fontId="56" fillId="2" borderId="0" xfId="1" applyNumberFormat="1" applyFont="1" applyFill="1" applyAlignment="1">
      <alignment horizontal="center" shrinkToFit="1"/>
    </xf>
    <xf numFmtId="0" fontId="57" fillId="2" borderId="0" xfId="0" applyFont="1" applyFill="1" applyAlignment="1">
      <alignment horizontal="center" shrinkToFit="1"/>
    </xf>
    <xf numFmtId="0" fontId="57" fillId="2" borderId="0" xfId="0" applyFont="1" applyFill="1" applyAlignment="1">
      <alignment horizontal="center"/>
    </xf>
    <xf numFmtId="49" fontId="42" fillId="3" borderId="0" xfId="6" applyNumberFormat="1" applyFont="1" applyFill="1" applyAlignment="1">
      <alignment horizontal="center" vertical="center" shrinkToFit="1"/>
    </xf>
    <xf numFmtId="0" fontId="43" fillId="3" borderId="0" xfId="0" applyFont="1" applyFill="1" applyAlignment="1">
      <alignment horizontal="center" vertical="center" shrinkToFit="1"/>
    </xf>
    <xf numFmtId="0" fontId="41" fillId="3" borderId="0" xfId="0" applyFont="1" applyFill="1"/>
    <xf numFmtId="0" fontId="19" fillId="3" borderId="0" xfId="0" applyFont="1" applyFill="1" applyAlignment="1">
      <alignment horizontal="right" shrinkToFit="1"/>
    </xf>
    <xf numFmtId="0" fontId="44" fillId="3" borderId="0" xfId="0" applyFont="1" applyFill="1" applyAlignment="1">
      <alignment horizontal="right" shrinkToFit="1"/>
    </xf>
    <xf numFmtId="0" fontId="14" fillId="3" borderId="0" xfId="0" applyFont="1" applyFill="1" applyAlignment="1">
      <alignment horizontal="center"/>
    </xf>
    <xf numFmtId="0" fontId="41" fillId="3" borderId="0" xfId="0" applyFont="1" applyFill="1" applyAlignment="1">
      <alignment horizontal="center"/>
    </xf>
    <xf numFmtId="0" fontId="3" fillId="0" borderId="0" xfId="0" applyFont="1" applyAlignment="1">
      <alignment horizontal="left" vertical="center" shrinkToFit="1"/>
    </xf>
    <xf numFmtId="0" fontId="49" fillId="0" borderId="0" xfId="0" applyFont="1" applyAlignment="1">
      <alignment horizontal="left" shrinkToFit="1"/>
    </xf>
    <xf numFmtId="0" fontId="13" fillId="0" borderId="1" xfId="0" applyFont="1" applyBorder="1" applyAlignment="1">
      <alignment horizontal="center"/>
    </xf>
    <xf numFmtId="49" fontId="19" fillId="0" borderId="0" xfId="1" quotePrefix="1" applyNumberFormat="1" applyFont="1" applyAlignment="1">
      <alignment horizontal="center" vertical="center"/>
    </xf>
    <xf numFmtId="0" fontId="0" fillId="0" borderId="0" xfId="0"/>
    <xf numFmtId="49" fontId="3" fillId="0" borderId="0" xfId="0" applyNumberFormat="1" applyFont="1" applyAlignment="1">
      <alignment horizontal="left"/>
    </xf>
    <xf numFmtId="0" fontId="49" fillId="0" borderId="0" xfId="0" applyFont="1" applyAlignment="1">
      <alignment horizontal="left"/>
    </xf>
    <xf numFmtId="49" fontId="56" fillId="2" borderId="30" xfId="0" applyNumberFormat="1" applyFont="1" applyFill="1" applyBorder="1" applyAlignment="1">
      <alignment horizontal="center"/>
    </xf>
    <xf numFmtId="49" fontId="56" fillId="2" borderId="10" xfId="0" applyNumberFormat="1" applyFont="1" applyFill="1" applyBorder="1" applyAlignment="1">
      <alignment horizontal="center" vertical="top"/>
    </xf>
    <xf numFmtId="0" fontId="37" fillId="2" borderId="0" xfId="0" applyFont="1" applyFill="1" applyAlignment="1">
      <alignment horizontal="center" vertical="center" shrinkToFit="1"/>
    </xf>
    <xf numFmtId="0" fontId="33" fillId="2" borderId="0" xfId="0" applyFont="1" applyFill="1" applyAlignment="1">
      <alignment horizontal="center" vertical="center" shrinkToFit="1"/>
    </xf>
    <xf numFmtId="0" fontId="38" fillId="2" borderId="0" xfId="0" applyFont="1" applyFill="1"/>
    <xf numFmtId="0" fontId="40" fillId="2" borderId="0" xfId="7" applyFont="1" applyFill="1"/>
    <xf numFmtId="0" fontId="32" fillId="2" borderId="0" xfId="0" applyFont="1" applyFill="1"/>
    <xf numFmtId="0" fontId="13" fillId="0" borderId="33" xfId="0" applyFont="1" applyBorder="1" applyAlignment="1">
      <alignment shrinkToFit="1"/>
    </xf>
    <xf numFmtId="49" fontId="17" fillId="0" borderId="25" xfId="0" applyNumberFormat="1" applyFont="1" applyBorder="1" applyAlignment="1">
      <alignment horizontal="right" shrinkToFit="1"/>
    </xf>
    <xf numFmtId="49" fontId="58" fillId="0" borderId="10" xfId="0" applyNumberFormat="1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22" xfId="0" applyFont="1" applyBorder="1" applyAlignment="1">
      <alignment horizontal="center" vertical="center"/>
    </xf>
    <xf numFmtId="0" fontId="59" fillId="0" borderId="31" xfId="0" applyFont="1" applyBorder="1" applyAlignment="1">
      <alignment horizontal="center" vertical="center"/>
    </xf>
    <xf numFmtId="0" fontId="58" fillId="0" borderId="26" xfId="0" applyFont="1" applyBorder="1" applyAlignment="1">
      <alignment horizontal="center" vertical="center"/>
    </xf>
    <xf numFmtId="0" fontId="59" fillId="0" borderId="23" xfId="0" applyFont="1" applyBorder="1" applyAlignment="1">
      <alignment horizontal="center" vertical="center"/>
    </xf>
    <xf numFmtId="0" fontId="59" fillId="0" borderId="29" xfId="0" applyFont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shrinkToFit="1"/>
    </xf>
    <xf numFmtId="0" fontId="41" fillId="6" borderId="15" xfId="0" applyFont="1" applyFill="1" applyBorder="1" applyAlignment="1">
      <alignment horizontal="center" vertical="center" shrinkToFit="1"/>
    </xf>
    <xf numFmtId="0" fontId="14" fillId="5" borderId="15" xfId="0" applyFont="1" applyFill="1" applyBorder="1" applyAlignment="1">
      <alignment horizontal="center" vertical="center" shrinkToFit="1"/>
    </xf>
    <xf numFmtId="0" fontId="41" fillId="5" borderId="15" xfId="0" applyFont="1" applyFill="1" applyBorder="1" applyAlignment="1">
      <alignment horizontal="center" vertical="center" shrinkToFit="1"/>
    </xf>
  </cellXfs>
  <cellStyles count="8">
    <cellStyle name="標準" xfId="0" builtinId="0"/>
    <cellStyle name="標準 2" xfId="1" xr:uid="{0B547298-CDB6-4BEB-A8C0-C03E2D576825}"/>
    <cellStyle name="標準 3" xfId="3" xr:uid="{A999477D-C592-4572-8467-F7F83AA1905D}"/>
    <cellStyle name="標準 3 2" xfId="6" xr:uid="{B4535953-E5BD-46C1-B588-1B43FB5CDF7F}"/>
    <cellStyle name="標準 4" xfId="5" xr:uid="{F9B48A22-164B-45C6-985C-FD9283762FF8}"/>
    <cellStyle name="標準_第31回秋季中央大会一部１" xfId="2" xr:uid="{F366A48A-9D82-455D-84DA-FAA54831E5A8}"/>
    <cellStyle name="標準_第34回秋季中央大会一部" xfId="7" xr:uid="{AB15ED57-2C60-4E2D-8277-8DF817EA87DA}"/>
    <cellStyle name="標準_第８回低学年大会" xfId="4" xr:uid="{70A94AF9-1BFE-413C-A9E4-4A11C86780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38293-E6A3-45FA-9826-71B62500E481}">
  <dimension ref="A1:AN101"/>
  <sheetViews>
    <sheetView showGridLines="0" tabSelected="1" view="pageBreakPreview" topLeftCell="A20" zoomScale="60" zoomScaleNormal="82" workbookViewId="0">
      <selection activeCell="AC23" sqref="AC23"/>
    </sheetView>
  </sheetViews>
  <sheetFormatPr defaultColWidth="9" defaultRowHeight="15"/>
  <cols>
    <col min="1" max="1" width="0.81640625" style="226" customWidth="1"/>
    <col min="2" max="5" width="5.08984375" style="1" customWidth="1"/>
    <col min="6" max="6" width="6.6328125" style="1" customWidth="1"/>
    <col min="7" max="9" width="2.6328125" style="1" customWidth="1"/>
    <col min="10" max="10" width="4.1796875" style="69" bestFit="1" customWidth="1"/>
    <col min="11" max="11" width="13.08984375" style="98" customWidth="1"/>
    <col min="12" max="12" width="2.08984375" style="26" customWidth="1"/>
    <col min="13" max="13" width="7.08984375" style="20" customWidth="1"/>
    <col min="14" max="14" width="2.08984375" style="21" customWidth="1"/>
    <col min="15" max="15" width="6.36328125" style="22" bestFit="1" customWidth="1"/>
    <col min="16" max="16" width="2.08984375" style="21" customWidth="1"/>
    <col min="17" max="17" width="10.81640625" style="22" bestFit="1" customWidth="1"/>
    <col min="18" max="18" width="2.08984375" style="21" customWidth="1"/>
    <col min="19" max="19" width="4.453125" style="22" bestFit="1" customWidth="1"/>
    <col min="20" max="20" width="2.08984375" style="21" customWidth="1"/>
    <col min="21" max="21" width="2.36328125" style="22" customWidth="1"/>
    <col min="22" max="23" width="2.36328125" style="23" customWidth="1"/>
    <col min="24" max="32" width="2.36328125" style="86" customWidth="1"/>
    <col min="33" max="33" width="3.08984375" style="77" customWidth="1"/>
    <col min="34" max="34" width="7.6328125" style="84" customWidth="1"/>
    <col min="35" max="35" width="4" style="70" bestFit="1" customWidth="1"/>
    <col min="36" max="36" width="4" style="70" customWidth="1"/>
    <col min="37" max="37" width="12.36328125" style="70" customWidth="1"/>
    <col min="38" max="38" width="5.453125" style="77" customWidth="1"/>
    <col min="39" max="40" width="9" style="77"/>
    <col min="41" max="16384" width="9" style="10"/>
  </cols>
  <sheetData>
    <row r="1" spans="1:40" ht="16.5" customHeight="1">
      <c r="B1" s="2" t="s">
        <v>48</v>
      </c>
      <c r="C1" s="3"/>
      <c r="D1" s="3"/>
      <c r="E1" s="3"/>
      <c r="F1" s="4" t="s">
        <v>0</v>
      </c>
      <c r="G1" s="3"/>
      <c r="H1" s="3"/>
      <c r="I1" s="3"/>
      <c r="J1" s="5"/>
      <c r="L1" s="6"/>
      <c r="M1" s="7"/>
      <c r="N1" s="8"/>
      <c r="O1" s="9"/>
      <c r="P1" s="8"/>
      <c r="Q1" s="91">
        <v>45038</v>
      </c>
      <c r="R1" s="92"/>
      <c r="S1" s="217" t="s">
        <v>83</v>
      </c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</row>
    <row r="2" spans="1:40" s="12" customFormat="1" ht="16.5" customHeight="1">
      <c r="A2" s="227"/>
      <c r="B2" s="11"/>
      <c r="C2" s="11"/>
      <c r="D2" s="11"/>
      <c r="E2" s="11"/>
      <c r="F2" s="11"/>
      <c r="G2" s="11"/>
      <c r="H2" s="11"/>
      <c r="I2" s="11"/>
      <c r="K2" s="99"/>
      <c r="L2" s="13"/>
      <c r="M2" s="14"/>
      <c r="N2" s="15"/>
      <c r="O2" s="16"/>
      <c r="P2" s="15"/>
      <c r="Q2" s="91">
        <v>45045</v>
      </c>
      <c r="R2" s="93"/>
      <c r="S2" s="222" t="s">
        <v>100</v>
      </c>
      <c r="T2" s="223"/>
      <c r="U2" s="223"/>
      <c r="V2" s="223"/>
      <c r="W2" s="30"/>
      <c r="X2" s="94"/>
      <c r="Y2" s="94"/>
      <c r="Z2" s="94"/>
      <c r="AA2" s="94"/>
      <c r="AB2" s="94"/>
      <c r="AC2" s="94"/>
      <c r="AD2" s="94"/>
      <c r="AE2" s="94"/>
      <c r="AF2" s="94"/>
      <c r="AG2" s="95"/>
      <c r="AH2" s="96"/>
      <c r="AI2" s="97"/>
      <c r="AJ2" s="71"/>
      <c r="AK2" s="71"/>
      <c r="AL2" s="79"/>
      <c r="AM2" s="79"/>
      <c r="AN2" s="79"/>
    </row>
    <row r="3" spans="1:40" s="18" customFormat="1" ht="16.5" customHeight="1">
      <c r="A3" s="228" t="s">
        <v>1</v>
      </c>
      <c r="B3" s="219" t="s">
        <v>2</v>
      </c>
      <c r="C3" s="219"/>
      <c r="D3" s="219"/>
      <c r="E3" s="219"/>
      <c r="F3" s="219"/>
      <c r="G3" s="219" t="s">
        <v>3</v>
      </c>
      <c r="H3" s="219"/>
      <c r="I3" s="219"/>
      <c r="J3" s="17" t="s">
        <v>4</v>
      </c>
      <c r="K3" s="220" t="s">
        <v>51</v>
      </c>
      <c r="L3" s="220"/>
      <c r="M3" s="220" t="s">
        <v>52</v>
      </c>
      <c r="N3" s="220"/>
      <c r="O3" s="220" t="s">
        <v>53</v>
      </c>
      <c r="P3" s="220"/>
      <c r="Q3" s="220" t="s">
        <v>54</v>
      </c>
      <c r="R3" s="220"/>
      <c r="S3" s="220" t="s">
        <v>55</v>
      </c>
      <c r="T3" s="220"/>
      <c r="U3" s="221"/>
      <c r="V3" s="221"/>
      <c r="W3"/>
      <c r="X3" s="80"/>
      <c r="Y3" s="80"/>
      <c r="Z3" s="80"/>
      <c r="AA3" s="80"/>
      <c r="AB3" s="80"/>
      <c r="AC3" s="80"/>
      <c r="AD3" s="80"/>
      <c r="AE3" s="80"/>
      <c r="AF3" s="80"/>
      <c r="AG3" s="81"/>
      <c r="AH3" s="82"/>
      <c r="AI3" s="72"/>
      <c r="AJ3" s="72"/>
      <c r="AK3" s="72"/>
      <c r="AL3" s="81"/>
      <c r="AM3" s="81"/>
      <c r="AN3" s="81"/>
    </row>
    <row r="4" spans="1:40" ht="16.5" customHeight="1">
      <c r="A4" s="182">
        <v>23</v>
      </c>
      <c r="B4" s="170" t="str">
        <f>VLOOKUP(A4,$AI$4:$AK$35,3,FALSE)</f>
        <v>誉田ベアーズ</v>
      </c>
      <c r="C4" s="171"/>
      <c r="D4" s="171"/>
      <c r="E4" s="171"/>
      <c r="F4" s="172"/>
      <c r="G4" s="176" t="str">
        <f>VLOOKUP(A4,$AI$4:$AK$35,2,FALSE)</f>
        <v>緑</v>
      </c>
      <c r="H4" s="176"/>
      <c r="I4" s="176"/>
      <c r="J4" s="177">
        <v>1</v>
      </c>
      <c r="K4" s="100"/>
      <c r="L4" s="19"/>
      <c r="X4" s="77"/>
      <c r="Y4" s="77"/>
      <c r="Z4" s="77"/>
      <c r="AA4" s="77"/>
      <c r="AB4" s="77"/>
      <c r="AC4" s="77"/>
      <c r="AD4" s="77"/>
      <c r="AE4" s="77"/>
      <c r="AF4" s="77"/>
      <c r="AH4" s="78"/>
      <c r="AI4" s="73">
        <v>1</v>
      </c>
      <c r="AJ4" s="73" t="s">
        <v>5</v>
      </c>
      <c r="AK4" s="74" t="s">
        <v>6</v>
      </c>
      <c r="AL4" s="89"/>
    </row>
    <row r="5" spans="1:40" ht="16.5" customHeight="1" thickBot="1">
      <c r="A5" s="183"/>
      <c r="B5" s="173"/>
      <c r="C5" s="174"/>
      <c r="D5" s="174"/>
      <c r="E5" s="174"/>
      <c r="F5" s="175"/>
      <c r="G5" s="176"/>
      <c r="H5" s="176"/>
      <c r="I5" s="176"/>
      <c r="J5" s="177"/>
      <c r="K5" s="101" t="s">
        <v>56</v>
      </c>
      <c r="L5" s="24">
        <v>1</v>
      </c>
      <c r="M5" s="25" t="s">
        <v>84</v>
      </c>
      <c r="X5" s="77"/>
      <c r="Y5" s="77"/>
      <c r="Z5" s="77"/>
      <c r="AA5" s="77"/>
      <c r="AB5" s="77"/>
      <c r="AC5" s="77"/>
      <c r="AD5" s="77"/>
      <c r="AE5" s="77"/>
      <c r="AF5" s="77"/>
      <c r="AH5" s="78"/>
      <c r="AI5" s="73">
        <f>AI4+1</f>
        <v>2</v>
      </c>
      <c r="AJ5" s="73" t="s">
        <v>5</v>
      </c>
      <c r="AK5" s="75" t="s">
        <v>7</v>
      </c>
    </row>
    <row r="6" spans="1:40" ht="16.5" customHeight="1" thickTop="1" thickBot="1">
      <c r="A6" s="182">
        <v>30</v>
      </c>
      <c r="B6" s="170" t="str">
        <f>VLOOKUP(A6,$AI$4:$AK$35,3,FALSE)</f>
        <v>磯辺シーグルス</v>
      </c>
      <c r="C6" s="171"/>
      <c r="D6" s="171"/>
      <c r="E6" s="171"/>
      <c r="F6" s="172"/>
      <c r="G6" s="176" t="str">
        <f>VLOOKUP(A6,$AI$4:$AK$35,2,FALSE)</f>
        <v>美</v>
      </c>
      <c r="H6" s="176"/>
      <c r="I6" s="176"/>
      <c r="J6" s="177">
        <v>2</v>
      </c>
      <c r="K6" s="109" t="s">
        <v>57</v>
      </c>
      <c r="L6" s="110"/>
      <c r="M6" s="111" t="s">
        <v>85</v>
      </c>
      <c r="N6" s="147"/>
      <c r="X6" s="77"/>
      <c r="Y6" s="77"/>
      <c r="Z6" s="77"/>
      <c r="AA6" s="77"/>
      <c r="AB6" s="77"/>
      <c r="AC6" s="77"/>
      <c r="AD6" s="77"/>
      <c r="AE6" s="77"/>
      <c r="AF6" s="77"/>
      <c r="AH6" s="78"/>
      <c r="AI6" s="73">
        <f t="shared" ref="AI6:AI35" si="0">AI5+1</f>
        <v>3</v>
      </c>
      <c r="AJ6" s="73" t="s">
        <v>5</v>
      </c>
      <c r="AK6" s="75" t="s">
        <v>8</v>
      </c>
    </row>
    <row r="7" spans="1:40" ht="16.5" customHeight="1" thickTop="1" thickBot="1">
      <c r="A7" s="183"/>
      <c r="B7" s="173"/>
      <c r="C7" s="174"/>
      <c r="D7" s="174"/>
      <c r="E7" s="174"/>
      <c r="F7" s="175"/>
      <c r="G7" s="176"/>
      <c r="H7" s="176"/>
      <c r="I7" s="176"/>
      <c r="J7" s="177"/>
      <c r="K7" s="103"/>
      <c r="L7" s="178" t="s">
        <v>73</v>
      </c>
      <c r="M7" s="179"/>
      <c r="N7" s="148">
        <v>17</v>
      </c>
      <c r="O7" s="149" t="s">
        <v>105</v>
      </c>
      <c r="P7" s="119"/>
      <c r="X7" s="77"/>
      <c r="Y7" s="77"/>
      <c r="Z7" s="77"/>
      <c r="AA7" s="77"/>
      <c r="AB7" s="77"/>
      <c r="AC7" s="77"/>
      <c r="AD7" s="77"/>
      <c r="AE7" s="77"/>
      <c r="AF7" s="77"/>
      <c r="AH7" s="78"/>
      <c r="AI7" s="73">
        <f t="shared" si="0"/>
        <v>4</v>
      </c>
      <c r="AJ7" s="73" t="s">
        <v>5</v>
      </c>
      <c r="AK7" s="75" t="s">
        <v>9</v>
      </c>
    </row>
    <row r="8" spans="1:40" ht="16.5" customHeight="1" thickTop="1" thickBot="1">
      <c r="A8" s="182">
        <v>14</v>
      </c>
      <c r="B8" s="170" t="str">
        <f>VLOOKUP(A8,$AI$4:$AK$35,3,FALSE)</f>
        <v>花園ライオンズ</v>
      </c>
      <c r="C8" s="171"/>
      <c r="D8" s="171"/>
      <c r="E8" s="171"/>
      <c r="F8" s="172"/>
      <c r="G8" s="176" t="str">
        <f>VLOOKUP(A8,$AI$4:$AK$35,2,FALSE)</f>
        <v>花</v>
      </c>
      <c r="H8" s="176"/>
      <c r="I8" s="176"/>
      <c r="J8" s="177">
        <v>3</v>
      </c>
      <c r="K8" s="112"/>
      <c r="L8" s="180" t="s">
        <v>61</v>
      </c>
      <c r="M8" s="181"/>
      <c r="O8" s="150" t="s">
        <v>106</v>
      </c>
      <c r="P8" s="147"/>
      <c r="X8" s="77"/>
      <c r="Y8" s="77"/>
      <c r="Z8" s="77"/>
      <c r="AA8" s="77"/>
      <c r="AB8" s="77"/>
      <c r="AC8" s="77"/>
      <c r="AD8" s="77"/>
      <c r="AE8" s="77"/>
      <c r="AF8" s="77"/>
      <c r="AH8" s="78"/>
      <c r="AI8" s="73">
        <f t="shared" si="0"/>
        <v>5</v>
      </c>
      <c r="AJ8" s="73" t="s">
        <v>5</v>
      </c>
      <c r="AK8" s="74" t="s">
        <v>10</v>
      </c>
    </row>
    <row r="9" spans="1:40" ht="16.5" customHeight="1" thickTop="1" thickBot="1">
      <c r="A9" s="183"/>
      <c r="B9" s="173"/>
      <c r="C9" s="174"/>
      <c r="D9" s="174"/>
      <c r="E9" s="174"/>
      <c r="F9" s="175"/>
      <c r="G9" s="176"/>
      <c r="H9" s="176"/>
      <c r="I9" s="176"/>
      <c r="J9" s="177"/>
      <c r="K9" s="113" t="s">
        <v>56</v>
      </c>
      <c r="L9" s="114">
        <v>2</v>
      </c>
      <c r="M9" s="115" t="s">
        <v>86</v>
      </c>
      <c r="N9" s="117"/>
      <c r="O9" s="28"/>
      <c r="P9" s="163"/>
      <c r="X9" s="77"/>
      <c r="Y9" s="77"/>
      <c r="Z9" s="77"/>
      <c r="AA9" s="77"/>
      <c r="AB9" s="77"/>
      <c r="AC9" s="77"/>
      <c r="AD9" s="77"/>
      <c r="AE9" s="77"/>
      <c r="AF9" s="77"/>
      <c r="AH9" s="78"/>
      <c r="AI9" s="73">
        <f t="shared" si="0"/>
        <v>6</v>
      </c>
      <c r="AJ9" s="73" t="s">
        <v>11</v>
      </c>
      <c r="AK9" s="75" t="s">
        <v>12</v>
      </c>
    </row>
    <row r="10" spans="1:40" ht="16.5" customHeight="1" thickTop="1">
      <c r="A10" s="182">
        <v>22</v>
      </c>
      <c r="B10" s="170" t="str">
        <f>VLOOKUP(A10,$AI$4:$AK$35,3,FALSE)</f>
        <v>都賀ジャガーズ</v>
      </c>
      <c r="C10" s="171"/>
      <c r="D10" s="171"/>
      <c r="E10" s="171"/>
      <c r="F10" s="172"/>
      <c r="G10" s="176" t="str">
        <f>VLOOKUP(A10,$AI$4:$AK$35,2,FALSE)</f>
        <v>若</v>
      </c>
      <c r="H10" s="176"/>
      <c r="I10" s="176"/>
      <c r="J10" s="177">
        <v>4</v>
      </c>
      <c r="K10" s="102" t="s">
        <v>58</v>
      </c>
      <c r="L10" s="19"/>
      <c r="M10" s="116" t="s">
        <v>84</v>
      </c>
      <c r="P10" s="148"/>
      <c r="X10" s="77"/>
      <c r="Y10" s="77"/>
      <c r="Z10" s="77"/>
      <c r="AA10" s="77"/>
      <c r="AB10" s="77"/>
      <c r="AC10" s="77"/>
      <c r="AD10" s="77"/>
      <c r="AE10" s="77"/>
      <c r="AF10" s="77"/>
      <c r="AH10" s="78"/>
      <c r="AI10" s="73">
        <f t="shared" si="0"/>
        <v>7</v>
      </c>
      <c r="AJ10" s="73" t="s">
        <v>11</v>
      </c>
      <c r="AK10" s="75" t="s">
        <v>13</v>
      </c>
    </row>
    <row r="11" spans="1:40" ht="16.5" customHeight="1" thickBot="1">
      <c r="A11" s="183"/>
      <c r="B11" s="173"/>
      <c r="C11" s="174"/>
      <c r="D11" s="174"/>
      <c r="E11" s="174"/>
      <c r="F11" s="175"/>
      <c r="G11" s="176"/>
      <c r="H11" s="176"/>
      <c r="I11" s="176"/>
      <c r="J11" s="177"/>
      <c r="K11" s="103"/>
      <c r="M11" s="180" t="s">
        <v>77</v>
      </c>
      <c r="N11" s="181"/>
      <c r="O11" s="181"/>
      <c r="P11" s="148">
        <v>25</v>
      </c>
      <c r="Q11" s="162" t="s">
        <v>117</v>
      </c>
      <c r="R11" s="119"/>
      <c r="X11" s="77"/>
      <c r="Y11" s="77"/>
      <c r="Z11" s="77"/>
      <c r="AA11" s="77"/>
      <c r="AB11" s="77"/>
      <c r="AC11" s="77"/>
      <c r="AD11" s="77"/>
      <c r="AE11" s="77"/>
      <c r="AF11" s="77"/>
      <c r="AH11" s="78"/>
      <c r="AI11" s="73">
        <f t="shared" si="0"/>
        <v>8</v>
      </c>
      <c r="AJ11" s="73" t="s">
        <v>11</v>
      </c>
      <c r="AK11" s="75" t="s">
        <v>14</v>
      </c>
    </row>
    <row r="12" spans="1:40" ht="16.5" customHeight="1" thickTop="1" thickBot="1">
      <c r="A12" s="182">
        <v>29</v>
      </c>
      <c r="B12" s="170" t="str">
        <f>VLOOKUP(A12,$AI$4:$AK$35,3,FALSE)</f>
        <v>幕西ファイヤーズ</v>
      </c>
      <c r="C12" s="171"/>
      <c r="D12" s="171"/>
      <c r="E12" s="171"/>
      <c r="F12" s="172"/>
      <c r="G12" s="176" t="str">
        <f>VLOOKUP(A12,$AI$4:$AK$35,2,FALSE)</f>
        <v>美</v>
      </c>
      <c r="H12" s="176"/>
      <c r="I12" s="176"/>
      <c r="J12" s="177">
        <v>5</v>
      </c>
      <c r="K12" s="103"/>
      <c r="M12" s="180" t="s">
        <v>112</v>
      </c>
      <c r="N12" s="181"/>
      <c r="O12" s="181"/>
      <c r="Q12" s="158" t="s">
        <v>118</v>
      </c>
      <c r="R12" s="147"/>
      <c r="X12" s="77"/>
      <c r="Y12" s="77"/>
      <c r="Z12" s="77"/>
      <c r="AA12" s="77"/>
      <c r="AB12" s="77"/>
      <c r="AC12" s="77"/>
      <c r="AD12" s="77"/>
      <c r="AE12" s="77"/>
      <c r="AF12" s="77"/>
      <c r="AH12" s="83"/>
      <c r="AI12" s="73">
        <f>AI11+1</f>
        <v>9</v>
      </c>
      <c r="AJ12" s="73" t="s">
        <v>11</v>
      </c>
      <c r="AK12" s="75" t="s">
        <v>15</v>
      </c>
    </row>
    <row r="13" spans="1:40" ht="16.5" customHeight="1" thickTop="1" thickBot="1">
      <c r="A13" s="183"/>
      <c r="B13" s="173"/>
      <c r="C13" s="174"/>
      <c r="D13" s="174"/>
      <c r="E13" s="174"/>
      <c r="F13" s="175"/>
      <c r="G13" s="176"/>
      <c r="H13" s="176"/>
      <c r="I13" s="176"/>
      <c r="J13" s="177"/>
      <c r="K13" s="113" t="s">
        <v>56</v>
      </c>
      <c r="L13" s="114">
        <v>3</v>
      </c>
      <c r="M13" s="118" t="s">
        <v>87</v>
      </c>
      <c r="N13" s="119"/>
      <c r="O13" s="30"/>
      <c r="Q13" s="28"/>
      <c r="R13" s="148"/>
      <c r="X13" s="77"/>
      <c r="Y13" s="77"/>
      <c r="Z13" s="77"/>
      <c r="AA13" s="77"/>
      <c r="AB13" s="77"/>
      <c r="AC13" s="77"/>
      <c r="AD13" s="77"/>
      <c r="AE13" s="77"/>
      <c r="AF13" s="77"/>
      <c r="AH13" s="83"/>
      <c r="AI13" s="73">
        <f t="shared" si="0"/>
        <v>10</v>
      </c>
      <c r="AJ13" s="73" t="s">
        <v>11</v>
      </c>
      <c r="AK13" s="75" t="s">
        <v>16</v>
      </c>
    </row>
    <row r="14" spans="1:40" ht="16.5" customHeight="1" thickTop="1">
      <c r="A14" s="182">
        <v>16</v>
      </c>
      <c r="B14" s="170" t="str">
        <f>VLOOKUP(A14,$AI$4:$AK$35,3,FALSE)</f>
        <v>幕張ヒーローズ</v>
      </c>
      <c r="C14" s="171"/>
      <c r="D14" s="171"/>
      <c r="E14" s="171"/>
      <c r="F14" s="172"/>
      <c r="G14" s="176" t="str">
        <f>VLOOKUP(A14,$AI$4:$AK$35,2,FALSE)</f>
        <v>花</v>
      </c>
      <c r="H14" s="176"/>
      <c r="I14" s="176"/>
      <c r="J14" s="177">
        <v>6</v>
      </c>
      <c r="K14" s="102" t="s">
        <v>59</v>
      </c>
      <c r="L14" s="31"/>
      <c r="M14" s="29" t="s">
        <v>84</v>
      </c>
      <c r="N14" s="147"/>
      <c r="O14" s="30"/>
      <c r="Q14" s="28"/>
      <c r="R14" s="148"/>
      <c r="X14" s="77"/>
      <c r="Y14" s="77"/>
      <c r="Z14" s="77"/>
      <c r="AA14" s="77"/>
      <c r="AB14" s="77"/>
      <c r="AC14" s="77"/>
      <c r="AD14" s="77"/>
      <c r="AE14" s="77"/>
      <c r="AF14" s="77"/>
      <c r="AH14" s="78"/>
      <c r="AI14" s="73">
        <f t="shared" si="0"/>
        <v>11</v>
      </c>
      <c r="AJ14" s="73" t="s">
        <v>11</v>
      </c>
      <c r="AK14" s="75" t="s">
        <v>17</v>
      </c>
    </row>
    <row r="15" spans="1:40" ht="16.5" customHeight="1" thickBot="1">
      <c r="A15" s="183"/>
      <c r="B15" s="173"/>
      <c r="C15" s="174"/>
      <c r="D15" s="174"/>
      <c r="E15" s="174"/>
      <c r="F15" s="175"/>
      <c r="G15" s="176"/>
      <c r="H15" s="176"/>
      <c r="I15" s="176"/>
      <c r="J15" s="177"/>
      <c r="K15" s="103"/>
      <c r="L15" s="178" t="s">
        <v>73</v>
      </c>
      <c r="M15" s="179"/>
      <c r="N15" s="148">
        <v>18</v>
      </c>
      <c r="O15" s="32" t="s">
        <v>107</v>
      </c>
      <c r="P15" s="117"/>
      <c r="Q15" s="28"/>
      <c r="R15" s="148"/>
      <c r="X15" s="77"/>
      <c r="Y15" s="77"/>
      <c r="Z15" s="77"/>
      <c r="AA15" s="77"/>
      <c r="AB15" s="77"/>
      <c r="AC15" s="77"/>
      <c r="AD15" s="77"/>
      <c r="AE15" s="77"/>
      <c r="AF15" s="77"/>
      <c r="AH15" s="78"/>
      <c r="AI15" s="73">
        <f t="shared" si="0"/>
        <v>12</v>
      </c>
      <c r="AJ15" s="73" t="s">
        <v>19</v>
      </c>
      <c r="AK15" s="74" t="s">
        <v>18</v>
      </c>
    </row>
    <row r="16" spans="1:40" ht="16.5" customHeight="1" thickTop="1">
      <c r="A16" s="182">
        <v>9</v>
      </c>
      <c r="B16" s="170" t="str">
        <f>VLOOKUP(A16,$AI$4:$AK$35,3,FALSE)</f>
        <v>いなげパイレーツ</v>
      </c>
      <c r="C16" s="171"/>
      <c r="D16" s="171"/>
      <c r="E16" s="171"/>
      <c r="F16" s="172"/>
      <c r="G16" s="176" t="str">
        <f>VLOOKUP(A16,$AI$4:$AK$35,2,FALSE)</f>
        <v>稲</v>
      </c>
      <c r="H16" s="176"/>
      <c r="I16" s="176"/>
      <c r="J16" s="177">
        <v>7</v>
      </c>
      <c r="K16" s="105"/>
      <c r="L16" s="180" t="s">
        <v>62</v>
      </c>
      <c r="M16" s="181"/>
      <c r="N16" s="27"/>
      <c r="O16" s="151" t="s">
        <v>108</v>
      </c>
      <c r="R16" s="148"/>
      <c r="X16" s="77"/>
      <c r="Y16" s="77"/>
      <c r="Z16" s="77"/>
      <c r="AA16" s="77"/>
      <c r="AB16" s="77"/>
      <c r="AC16" s="77"/>
      <c r="AD16" s="77"/>
      <c r="AE16" s="77"/>
      <c r="AF16" s="77"/>
      <c r="AH16" s="78"/>
      <c r="AI16" s="73">
        <f t="shared" si="0"/>
        <v>13</v>
      </c>
      <c r="AJ16" s="73" t="s">
        <v>19</v>
      </c>
      <c r="AK16" s="75" t="s">
        <v>20</v>
      </c>
    </row>
    <row r="17" spans="1:37" ht="16.5" customHeight="1" thickBot="1">
      <c r="A17" s="183"/>
      <c r="B17" s="173"/>
      <c r="C17" s="174"/>
      <c r="D17" s="174"/>
      <c r="E17" s="174"/>
      <c r="F17" s="175"/>
      <c r="G17" s="176"/>
      <c r="H17" s="176"/>
      <c r="I17" s="176"/>
      <c r="J17" s="177"/>
      <c r="K17" s="101" t="s">
        <v>56</v>
      </c>
      <c r="L17" s="26">
        <v>4</v>
      </c>
      <c r="M17" s="120" t="s">
        <v>84</v>
      </c>
      <c r="N17" s="117"/>
      <c r="O17" s="30"/>
      <c r="R17" s="148"/>
      <c r="S17" s="33"/>
      <c r="T17" s="34"/>
      <c r="U17" s="33"/>
      <c r="V17" s="33"/>
      <c r="W17" s="33"/>
      <c r="X17" s="77"/>
      <c r="Y17" s="77"/>
      <c r="Z17" s="77"/>
      <c r="AA17" s="77"/>
      <c r="AB17" s="77"/>
      <c r="AC17" s="77"/>
      <c r="AD17" s="77"/>
      <c r="AE17" s="77"/>
      <c r="AF17" s="77"/>
      <c r="AH17" s="78"/>
      <c r="AI17" s="73">
        <f t="shared" si="0"/>
        <v>14</v>
      </c>
      <c r="AJ17" s="73" t="s">
        <v>21</v>
      </c>
      <c r="AK17" s="75" t="s">
        <v>22</v>
      </c>
    </row>
    <row r="18" spans="1:37" ht="16.5" customHeight="1" thickTop="1" thickBot="1">
      <c r="A18" s="182">
        <v>2</v>
      </c>
      <c r="B18" s="170" t="str">
        <f>VLOOKUP(A18,$AI$4:$AK$35,3,FALSE)</f>
        <v>大森フライヤーズ</v>
      </c>
      <c r="C18" s="171"/>
      <c r="D18" s="171"/>
      <c r="E18" s="171"/>
      <c r="F18" s="172"/>
      <c r="G18" s="176" t="str">
        <f>VLOOKUP(A18,$AI$4:$AK$35,2,FALSE)</f>
        <v>中</v>
      </c>
      <c r="H18" s="176"/>
      <c r="I18" s="176"/>
      <c r="J18" s="177">
        <v>8</v>
      </c>
      <c r="K18" s="109" t="s">
        <v>60</v>
      </c>
      <c r="M18" s="115" t="s">
        <v>88</v>
      </c>
      <c r="O18" s="30"/>
      <c r="R18" s="148"/>
      <c r="S18" s="35"/>
      <c r="T18" s="36"/>
      <c r="U18" s="35"/>
      <c r="V18" s="35"/>
      <c r="W18" s="35"/>
      <c r="X18" s="77"/>
      <c r="Y18" s="77"/>
      <c r="Z18" s="77"/>
      <c r="AA18" s="77"/>
      <c r="AB18" s="77"/>
      <c r="AC18" s="77"/>
      <c r="AD18" s="77"/>
      <c r="AE18" s="77"/>
      <c r="AF18" s="77"/>
      <c r="AH18" s="78"/>
      <c r="AI18" s="73">
        <f t="shared" si="0"/>
        <v>15</v>
      </c>
      <c r="AJ18" s="73" t="s">
        <v>21</v>
      </c>
      <c r="AK18" s="75" t="s">
        <v>23</v>
      </c>
    </row>
    <row r="19" spans="1:37" ht="16.5" customHeight="1" thickTop="1" thickBot="1">
      <c r="A19" s="183"/>
      <c r="B19" s="173"/>
      <c r="C19" s="174"/>
      <c r="D19" s="174"/>
      <c r="E19" s="174"/>
      <c r="F19" s="175"/>
      <c r="G19" s="176"/>
      <c r="H19" s="176"/>
      <c r="I19" s="176"/>
      <c r="J19" s="177"/>
      <c r="L19" s="114"/>
      <c r="M19" s="37"/>
      <c r="O19" s="180" t="s">
        <v>76</v>
      </c>
      <c r="P19" s="181"/>
      <c r="Q19" s="181"/>
      <c r="R19" s="148">
        <v>29</v>
      </c>
      <c r="S19" s="162" t="s">
        <v>123</v>
      </c>
      <c r="T19" s="119"/>
      <c r="X19" s="77"/>
      <c r="Y19" s="77"/>
      <c r="Z19" s="77"/>
      <c r="AA19" s="77"/>
      <c r="AB19" s="77"/>
      <c r="AC19" s="77"/>
      <c r="AD19" s="77"/>
      <c r="AE19" s="77"/>
      <c r="AF19" s="77"/>
      <c r="AH19" s="78"/>
      <c r="AI19" s="73">
        <f t="shared" si="0"/>
        <v>16</v>
      </c>
      <c r="AJ19" s="73" t="s">
        <v>21</v>
      </c>
      <c r="AK19" s="75" t="s">
        <v>24</v>
      </c>
    </row>
    <row r="20" spans="1:37" ht="16.5" customHeight="1" thickTop="1" thickBot="1">
      <c r="A20" s="182">
        <v>12</v>
      </c>
      <c r="B20" s="170" t="str">
        <f>VLOOKUP(A20,$AI$4:$AK$35,3,FALSE)</f>
        <v>武石ブルーサンダー</v>
      </c>
      <c r="C20" s="171"/>
      <c r="D20" s="171"/>
      <c r="E20" s="171"/>
      <c r="F20" s="172"/>
      <c r="G20" s="176" t="str">
        <f>VLOOKUP(A20,$AI$4:$AK$35,2,FALSE)</f>
        <v>花</v>
      </c>
      <c r="H20" s="176"/>
      <c r="I20" s="176"/>
      <c r="J20" s="184">
        <v>9</v>
      </c>
      <c r="K20" s="121"/>
      <c r="L20" s="122"/>
      <c r="M20" s="14"/>
      <c r="O20" s="180" t="s">
        <v>115</v>
      </c>
      <c r="P20" s="181"/>
      <c r="Q20" s="181"/>
      <c r="S20" s="164" t="s">
        <v>124</v>
      </c>
      <c r="T20" s="165"/>
      <c r="U20" s="38"/>
      <c r="V20" s="38"/>
      <c r="W20" s="38"/>
      <c r="X20" s="77"/>
      <c r="Y20" s="77"/>
      <c r="Z20" s="77"/>
      <c r="AA20" s="77"/>
      <c r="AB20" s="77"/>
      <c r="AC20" s="77"/>
      <c r="AD20" s="77"/>
      <c r="AE20" s="77"/>
      <c r="AF20" s="77"/>
      <c r="AH20" s="78"/>
      <c r="AI20" s="73">
        <f t="shared" si="0"/>
        <v>17</v>
      </c>
      <c r="AJ20" s="73" t="s">
        <v>21</v>
      </c>
      <c r="AK20" s="74" t="s">
        <v>25</v>
      </c>
    </row>
    <row r="21" spans="1:37" ht="16.5" customHeight="1" thickTop="1" thickBot="1">
      <c r="A21" s="183"/>
      <c r="B21" s="173"/>
      <c r="C21" s="174"/>
      <c r="D21" s="174"/>
      <c r="E21" s="174"/>
      <c r="F21" s="175"/>
      <c r="G21" s="176"/>
      <c r="H21" s="176"/>
      <c r="I21" s="176"/>
      <c r="J21" s="184"/>
      <c r="K21" s="101" t="s">
        <v>56</v>
      </c>
      <c r="L21" s="26">
        <v>5</v>
      </c>
      <c r="M21" s="118" t="s">
        <v>89</v>
      </c>
      <c r="N21" s="119"/>
      <c r="O21" s="30"/>
      <c r="Q21" s="30"/>
      <c r="S21" s="28"/>
      <c r="T21" s="27"/>
      <c r="X21" s="77"/>
      <c r="Y21" s="77"/>
      <c r="Z21" s="77"/>
      <c r="AA21" s="77"/>
      <c r="AB21" s="77"/>
      <c r="AC21" s="77"/>
      <c r="AD21" s="77"/>
      <c r="AE21" s="77"/>
      <c r="AF21" s="77"/>
      <c r="AH21" s="78"/>
      <c r="AI21" s="73">
        <f t="shared" si="0"/>
        <v>18</v>
      </c>
      <c r="AJ21" s="73" t="s">
        <v>49</v>
      </c>
      <c r="AK21" s="74" t="s">
        <v>26</v>
      </c>
    </row>
    <row r="22" spans="1:37" ht="16.5" customHeight="1" thickTop="1">
      <c r="A22" s="182">
        <v>4</v>
      </c>
      <c r="B22" s="170" t="str">
        <f>VLOOKUP(A22,$AI$4:$AK$35,3,FALSE)</f>
        <v>新宿マリナーズ</v>
      </c>
      <c r="C22" s="171"/>
      <c r="D22" s="171"/>
      <c r="E22" s="171"/>
      <c r="F22" s="172"/>
      <c r="G22" s="176" t="str">
        <f>VLOOKUP(A22,$AI$4:$AK$35,2,FALSE)</f>
        <v>中</v>
      </c>
      <c r="H22" s="176"/>
      <c r="I22" s="176"/>
      <c r="J22" s="177">
        <v>10</v>
      </c>
      <c r="K22" s="102" t="s">
        <v>61</v>
      </c>
      <c r="L22" s="19"/>
      <c r="M22" s="29" t="s">
        <v>90</v>
      </c>
      <c r="N22" s="156"/>
      <c r="O22" s="30"/>
      <c r="Q22" s="30"/>
      <c r="S22" s="28"/>
      <c r="T22" s="27"/>
      <c r="X22" s="77"/>
      <c r="Y22" s="77"/>
      <c r="Z22" s="77"/>
      <c r="AA22" s="77"/>
      <c r="AB22" s="77"/>
      <c r="AC22" s="77"/>
      <c r="AD22" s="77"/>
      <c r="AE22" s="77"/>
      <c r="AF22" s="77"/>
      <c r="AH22" s="78"/>
      <c r="AI22" s="73">
        <f t="shared" si="0"/>
        <v>19</v>
      </c>
      <c r="AJ22" s="73" t="s">
        <v>27</v>
      </c>
      <c r="AK22" s="74" t="s">
        <v>28</v>
      </c>
    </row>
    <row r="23" spans="1:37" ht="16.5" customHeight="1" thickBot="1">
      <c r="A23" s="183"/>
      <c r="B23" s="173"/>
      <c r="C23" s="174"/>
      <c r="D23" s="174"/>
      <c r="E23" s="174"/>
      <c r="F23" s="175"/>
      <c r="G23" s="176"/>
      <c r="H23" s="176"/>
      <c r="I23" s="176"/>
      <c r="J23" s="177"/>
      <c r="L23" s="178" t="s">
        <v>73</v>
      </c>
      <c r="M23" s="179"/>
      <c r="N23" s="157">
        <v>19</v>
      </c>
      <c r="O23" s="155" t="s">
        <v>99</v>
      </c>
      <c r="P23" s="119"/>
      <c r="Q23" s="30"/>
      <c r="S23" s="28"/>
      <c r="T23" s="27"/>
      <c r="X23" s="77"/>
      <c r="Y23" s="77"/>
      <c r="Z23" s="77"/>
      <c r="AA23" s="77"/>
      <c r="AB23" s="77"/>
      <c r="AC23" s="77"/>
      <c r="AD23" s="77"/>
      <c r="AE23" s="77"/>
      <c r="AF23" s="77"/>
      <c r="AH23" s="78"/>
      <c r="AI23" s="73">
        <f t="shared" si="0"/>
        <v>20</v>
      </c>
      <c r="AJ23" s="73" t="s">
        <v>27</v>
      </c>
      <c r="AK23" s="74" t="s">
        <v>29</v>
      </c>
    </row>
    <row r="24" spans="1:37" ht="16.5" customHeight="1" thickTop="1" thickBot="1">
      <c r="A24" s="182">
        <v>31</v>
      </c>
      <c r="B24" s="170" t="str">
        <f>VLOOKUP(A24,$AI$4:$AK$35,3,FALSE)</f>
        <v>打瀬ベイバスターズ</v>
      </c>
      <c r="C24" s="171"/>
      <c r="D24" s="171"/>
      <c r="E24" s="171"/>
      <c r="F24" s="172"/>
      <c r="G24" s="176" t="str">
        <f>VLOOKUP(A24,$AI$4:$AK$35,2,FALSE)</f>
        <v>美</v>
      </c>
      <c r="H24" s="176"/>
      <c r="I24" s="176"/>
      <c r="J24" s="177">
        <v>11</v>
      </c>
      <c r="L24" s="180" t="s">
        <v>96</v>
      </c>
      <c r="M24" s="181"/>
      <c r="N24" s="138"/>
      <c r="O24" s="48" t="s">
        <v>86</v>
      </c>
      <c r="P24" s="147"/>
      <c r="Q24" s="30"/>
      <c r="S24" s="28"/>
      <c r="T24" s="27"/>
      <c r="X24" s="77"/>
      <c r="Y24" s="77"/>
      <c r="Z24" s="77"/>
      <c r="AA24" s="77"/>
      <c r="AB24" s="77"/>
      <c r="AC24" s="77"/>
      <c r="AD24" s="77"/>
      <c r="AE24" s="77"/>
      <c r="AF24" s="77"/>
      <c r="AH24" s="78"/>
      <c r="AI24" s="73">
        <f t="shared" si="0"/>
        <v>21</v>
      </c>
      <c r="AJ24" s="73" t="s">
        <v>27</v>
      </c>
      <c r="AK24" s="74" t="s">
        <v>30</v>
      </c>
    </row>
    <row r="25" spans="1:37" ht="16.5" customHeight="1" thickTop="1" thickBot="1">
      <c r="A25" s="183"/>
      <c r="B25" s="173"/>
      <c r="C25" s="174"/>
      <c r="D25" s="174"/>
      <c r="E25" s="174"/>
      <c r="F25" s="175"/>
      <c r="G25" s="176"/>
      <c r="H25" s="176"/>
      <c r="I25" s="176"/>
      <c r="J25" s="177"/>
      <c r="K25" s="113" t="s">
        <v>56</v>
      </c>
      <c r="L25" s="123">
        <v>6</v>
      </c>
      <c r="M25" s="125" t="s">
        <v>97</v>
      </c>
      <c r="N25" s="142"/>
      <c r="O25" s="46"/>
      <c r="P25" s="148"/>
      <c r="Q25" s="30"/>
      <c r="S25" s="28"/>
      <c r="T25" s="27"/>
      <c r="X25" s="77"/>
      <c r="Y25" s="77"/>
      <c r="Z25" s="77"/>
      <c r="AA25" s="77"/>
      <c r="AB25" s="77"/>
      <c r="AC25" s="77"/>
      <c r="AD25" s="77"/>
      <c r="AE25" s="77"/>
      <c r="AF25" s="77"/>
      <c r="AH25" s="78"/>
      <c r="AI25" s="73">
        <f t="shared" si="0"/>
        <v>22</v>
      </c>
      <c r="AJ25" s="73" t="s">
        <v>27</v>
      </c>
      <c r="AK25" s="74" t="s">
        <v>31</v>
      </c>
    </row>
    <row r="26" spans="1:37" ht="16.5" customHeight="1" thickTop="1">
      <c r="A26" s="182">
        <v>7</v>
      </c>
      <c r="B26" s="170" t="str">
        <f>VLOOKUP(A26,$AI$4:$AK$35,3,FALSE)</f>
        <v>稲丘ベアーズ</v>
      </c>
      <c r="C26" s="171"/>
      <c r="D26" s="171"/>
      <c r="E26" s="171"/>
      <c r="F26" s="172"/>
      <c r="G26" s="176" t="str">
        <f>VLOOKUP(A26,$AI$4:$AK$35,2,FALSE)</f>
        <v>稲</v>
      </c>
      <c r="H26" s="176"/>
      <c r="I26" s="176"/>
      <c r="J26" s="177">
        <v>12</v>
      </c>
      <c r="K26" s="102" t="s">
        <v>62</v>
      </c>
      <c r="L26" s="44"/>
      <c r="M26" s="45" t="s">
        <v>98</v>
      </c>
      <c r="N26" s="40"/>
      <c r="O26" s="46"/>
      <c r="P26" s="148"/>
      <c r="Q26" s="30"/>
      <c r="S26" s="28"/>
      <c r="T26" s="27"/>
      <c r="X26" s="77"/>
      <c r="Y26" s="77"/>
      <c r="Z26" s="77"/>
      <c r="AA26" s="77"/>
      <c r="AB26" s="77"/>
      <c r="AC26" s="77"/>
      <c r="AD26" s="77"/>
      <c r="AE26" s="77"/>
      <c r="AF26" s="77"/>
      <c r="AH26" s="78"/>
      <c r="AI26" s="73">
        <f t="shared" si="0"/>
        <v>23</v>
      </c>
      <c r="AJ26" s="73" t="s">
        <v>50</v>
      </c>
      <c r="AK26" s="74" t="s">
        <v>32</v>
      </c>
    </row>
    <row r="27" spans="1:37" ht="16.5" customHeight="1" thickBot="1">
      <c r="A27" s="183"/>
      <c r="B27" s="173"/>
      <c r="C27" s="174"/>
      <c r="D27" s="174"/>
      <c r="E27" s="174"/>
      <c r="F27" s="175"/>
      <c r="G27" s="176"/>
      <c r="H27" s="176"/>
      <c r="I27" s="176"/>
      <c r="J27" s="177"/>
      <c r="K27" s="107"/>
      <c r="L27" s="47"/>
      <c r="M27" s="180" t="s">
        <v>77</v>
      </c>
      <c r="N27" s="181"/>
      <c r="O27" s="181"/>
      <c r="P27" s="148">
        <v>26</v>
      </c>
      <c r="Q27" s="162" t="s">
        <v>119</v>
      </c>
      <c r="R27" s="117"/>
      <c r="S27" s="28"/>
      <c r="T27" s="27"/>
      <c r="X27" s="215" t="s">
        <v>126</v>
      </c>
      <c r="Y27" s="216"/>
      <c r="Z27" s="216"/>
      <c r="AA27" s="216"/>
      <c r="AB27" s="216"/>
      <c r="AC27" s="216"/>
      <c r="AD27" s="216"/>
      <c r="AE27" s="216"/>
      <c r="AF27" s="216"/>
      <c r="AH27" s="78"/>
      <c r="AI27" s="73">
        <f t="shared" si="0"/>
        <v>24</v>
      </c>
      <c r="AJ27" s="73" t="s">
        <v>33</v>
      </c>
      <c r="AK27" s="74" t="s">
        <v>34</v>
      </c>
    </row>
    <row r="28" spans="1:37" ht="16.5" customHeight="1" thickTop="1">
      <c r="A28" s="182">
        <v>5</v>
      </c>
      <c r="B28" s="170" t="str">
        <f>VLOOKUP(A28,$AI$4:$AK$35,3,FALSE)</f>
        <v>今井ジュニアビーバーズ</v>
      </c>
      <c r="C28" s="171"/>
      <c r="D28" s="171"/>
      <c r="E28" s="171"/>
      <c r="F28" s="172"/>
      <c r="G28" s="176" t="str">
        <f>VLOOKUP(A28,$AI$4:$AK$35,2,FALSE)</f>
        <v>中</v>
      </c>
      <c r="H28" s="176"/>
      <c r="I28" s="176"/>
      <c r="J28" s="184">
        <v>13</v>
      </c>
      <c r="K28" s="104"/>
      <c r="L28" s="44"/>
      <c r="M28" s="180" t="s">
        <v>113</v>
      </c>
      <c r="N28" s="181"/>
      <c r="O28" s="181"/>
      <c r="P28" s="27"/>
      <c r="Q28" s="159" t="s">
        <v>120</v>
      </c>
      <c r="T28" s="27"/>
      <c r="X28" s="216"/>
      <c r="Y28" s="216"/>
      <c r="Z28" s="216"/>
      <c r="AA28" s="216"/>
      <c r="AB28" s="216"/>
      <c r="AC28" s="216"/>
      <c r="AD28" s="216"/>
      <c r="AE28" s="216"/>
      <c r="AF28" s="216"/>
      <c r="AH28" s="78"/>
      <c r="AI28" s="73">
        <f t="shared" si="0"/>
        <v>25</v>
      </c>
      <c r="AJ28" s="73" t="s">
        <v>33</v>
      </c>
      <c r="AK28" s="76" t="s">
        <v>35</v>
      </c>
    </row>
    <row r="29" spans="1:37" ht="16.5" customHeight="1" thickBot="1">
      <c r="A29" s="183"/>
      <c r="B29" s="173"/>
      <c r="C29" s="174"/>
      <c r="D29" s="174"/>
      <c r="E29" s="174"/>
      <c r="F29" s="175"/>
      <c r="G29" s="176"/>
      <c r="H29" s="176"/>
      <c r="I29" s="176"/>
      <c r="J29" s="184"/>
      <c r="K29" s="101" t="s">
        <v>56</v>
      </c>
      <c r="L29" s="42">
        <v>7</v>
      </c>
      <c r="M29" s="124" t="s">
        <v>91</v>
      </c>
      <c r="N29" s="40"/>
      <c r="O29" s="46"/>
      <c r="P29" s="27"/>
      <c r="Q29" s="30"/>
      <c r="T29" s="27"/>
      <c r="X29" s="210" t="s">
        <v>127</v>
      </c>
      <c r="Y29" s="211"/>
      <c r="Z29" s="211"/>
      <c r="AA29" s="211"/>
      <c r="AB29" s="212"/>
      <c r="AC29" s="212"/>
      <c r="AD29" s="212"/>
      <c r="AE29" s="212"/>
      <c r="AF29" s="212"/>
      <c r="AH29" s="78"/>
      <c r="AI29" s="73">
        <f t="shared" si="0"/>
        <v>26</v>
      </c>
      <c r="AJ29" s="73" t="s">
        <v>33</v>
      </c>
      <c r="AK29" s="76" t="s">
        <v>36</v>
      </c>
    </row>
    <row r="30" spans="1:37" ht="16.5" customHeight="1" thickTop="1" thickBot="1">
      <c r="A30" s="182">
        <v>26</v>
      </c>
      <c r="B30" s="170" t="str">
        <f>VLOOKUP(A30,$AI$4:$AK$35,3,FALSE)</f>
        <v>泉谷メッツ</v>
      </c>
      <c r="C30" s="171"/>
      <c r="D30" s="171"/>
      <c r="E30" s="171"/>
      <c r="F30" s="172"/>
      <c r="G30" s="176" t="str">
        <f>VLOOKUP(A30,$AI$4:$AK$35,2,FALSE)</f>
        <v>緑</v>
      </c>
      <c r="H30" s="176"/>
      <c r="I30" s="176"/>
      <c r="J30" s="177">
        <v>14</v>
      </c>
      <c r="K30" s="109" t="s">
        <v>63</v>
      </c>
      <c r="L30" s="127"/>
      <c r="M30" s="128" t="s">
        <v>86</v>
      </c>
      <c r="N30" s="137"/>
      <c r="O30" s="46"/>
      <c r="P30" s="27"/>
      <c r="Q30" s="30"/>
      <c r="T30" s="27"/>
      <c r="X30" s="212"/>
      <c r="Y30" s="212"/>
      <c r="Z30" s="212"/>
      <c r="AA30" s="212"/>
      <c r="AB30" s="212"/>
      <c r="AC30" s="212"/>
      <c r="AD30" s="212"/>
      <c r="AE30" s="212"/>
      <c r="AF30" s="212"/>
      <c r="AH30" s="78"/>
      <c r="AI30" s="73">
        <f t="shared" si="0"/>
        <v>27</v>
      </c>
      <c r="AJ30" s="73" t="s">
        <v>37</v>
      </c>
      <c r="AK30" s="74" t="s">
        <v>38</v>
      </c>
    </row>
    <row r="31" spans="1:37" ht="16.5" customHeight="1" thickTop="1" thickBot="1">
      <c r="A31" s="183"/>
      <c r="B31" s="173"/>
      <c r="C31" s="174"/>
      <c r="D31" s="174"/>
      <c r="E31" s="174"/>
      <c r="F31" s="175"/>
      <c r="G31" s="176"/>
      <c r="H31" s="176"/>
      <c r="I31" s="176"/>
      <c r="J31" s="177"/>
      <c r="L31" s="178" t="s">
        <v>73</v>
      </c>
      <c r="M31" s="179"/>
      <c r="N31" s="138">
        <v>20</v>
      </c>
      <c r="O31" s="139" t="s">
        <v>109</v>
      </c>
      <c r="P31" s="117"/>
      <c r="Q31" s="30"/>
      <c r="T31" s="27"/>
      <c r="X31" s="213" t="s">
        <v>128</v>
      </c>
      <c r="Y31" s="214"/>
      <c r="Z31" s="214"/>
      <c r="AA31" s="214"/>
      <c r="AB31" s="214"/>
      <c r="AC31" s="214"/>
      <c r="AD31" s="214"/>
      <c r="AE31" s="214"/>
      <c r="AF31" s="214"/>
      <c r="AH31" s="78"/>
      <c r="AI31" s="73">
        <f t="shared" si="0"/>
        <v>28</v>
      </c>
      <c r="AJ31" s="73" t="s">
        <v>39</v>
      </c>
      <c r="AK31" s="75" t="s">
        <v>40</v>
      </c>
    </row>
    <row r="32" spans="1:37" ht="16.5" customHeight="1" thickTop="1">
      <c r="A32" s="182">
        <v>8</v>
      </c>
      <c r="B32" s="170" t="str">
        <f>VLOOKUP(A32,$AI$4:$AK$35,3,FALSE)</f>
        <v>小中台ＪＢＣ</v>
      </c>
      <c r="C32" s="171"/>
      <c r="D32" s="171"/>
      <c r="E32" s="171"/>
      <c r="F32" s="172"/>
      <c r="G32" s="176" t="str">
        <f>VLOOKUP(A32,$AI$4:$AK$35,2,FALSE)</f>
        <v>稲</v>
      </c>
      <c r="H32" s="176"/>
      <c r="I32" s="176"/>
      <c r="J32" s="177">
        <v>15</v>
      </c>
      <c r="K32" s="106"/>
      <c r="L32" s="180" t="s">
        <v>80</v>
      </c>
      <c r="M32" s="181"/>
      <c r="N32" s="39"/>
      <c r="O32" s="48" t="s">
        <v>110</v>
      </c>
      <c r="Q32" s="30"/>
      <c r="T32" s="27"/>
      <c r="X32" s="78"/>
      <c r="Y32" s="78"/>
      <c r="Z32" s="78"/>
      <c r="AA32" s="78"/>
      <c r="AB32" s="78"/>
      <c r="AC32" s="78"/>
      <c r="AD32" s="78"/>
      <c r="AE32" s="78"/>
      <c r="AF32" s="78"/>
      <c r="AH32" s="78"/>
      <c r="AI32" s="73">
        <f t="shared" si="0"/>
        <v>29</v>
      </c>
      <c r="AJ32" s="73" t="s">
        <v>39</v>
      </c>
      <c r="AK32" s="75" t="s">
        <v>41</v>
      </c>
    </row>
    <row r="33" spans="1:37" ht="16.5" customHeight="1" thickBot="1">
      <c r="A33" s="183"/>
      <c r="B33" s="173"/>
      <c r="C33" s="174"/>
      <c r="D33" s="174"/>
      <c r="E33" s="174"/>
      <c r="F33" s="175"/>
      <c r="G33" s="176"/>
      <c r="H33" s="176"/>
      <c r="I33" s="176"/>
      <c r="J33" s="177"/>
      <c r="K33" s="101" t="s">
        <v>56</v>
      </c>
      <c r="L33" s="49">
        <v>8</v>
      </c>
      <c r="M33" s="45" t="s">
        <v>90</v>
      </c>
      <c r="N33" s="126"/>
      <c r="O33" s="46"/>
      <c r="Q33" s="30"/>
      <c r="T33" s="27"/>
      <c r="X33" s="78"/>
      <c r="Y33" s="78"/>
      <c r="Z33" s="78"/>
      <c r="AA33" s="78"/>
      <c r="AB33" s="78"/>
      <c r="AC33" s="78"/>
      <c r="AD33" s="78"/>
      <c r="AE33" s="78"/>
      <c r="AF33" s="78"/>
      <c r="AH33" s="78"/>
      <c r="AI33" s="73">
        <f t="shared" si="0"/>
        <v>30</v>
      </c>
      <c r="AJ33" s="73" t="s">
        <v>39</v>
      </c>
      <c r="AK33" s="75" t="s">
        <v>42</v>
      </c>
    </row>
    <row r="34" spans="1:37" ht="16.5" customHeight="1" thickTop="1" thickBot="1">
      <c r="A34" s="182">
        <v>18</v>
      </c>
      <c r="B34" s="170" t="str">
        <f>VLOOKUP(A34,$AI$4:$AK$35,3,FALSE)</f>
        <v>小倉台ライガース</v>
      </c>
      <c r="C34" s="171"/>
      <c r="D34" s="171"/>
      <c r="E34" s="171"/>
      <c r="F34" s="172"/>
      <c r="G34" s="176" t="str">
        <f>VLOOKUP(A34,$AI$4:$AK$35,2,FALSE)</f>
        <v>若</v>
      </c>
      <c r="H34" s="176"/>
      <c r="I34" s="176"/>
      <c r="J34" s="177">
        <v>16</v>
      </c>
      <c r="K34" s="109" t="s">
        <v>64</v>
      </c>
      <c r="L34" s="130"/>
      <c r="M34" s="128" t="s">
        <v>94</v>
      </c>
      <c r="N34" s="40"/>
      <c r="O34" s="46"/>
      <c r="P34" s="198"/>
      <c r="Q34" s="199"/>
      <c r="R34" s="199"/>
      <c r="S34" s="200"/>
      <c r="T34" s="27"/>
      <c r="U34" s="233" t="s">
        <v>131</v>
      </c>
      <c r="V34" s="234"/>
      <c r="X34" s="204" t="s">
        <v>43</v>
      </c>
      <c r="Y34" s="205"/>
      <c r="Z34" s="205"/>
      <c r="AA34" s="205"/>
      <c r="AB34" s="205"/>
      <c r="AC34" s="205"/>
      <c r="AD34" s="205"/>
      <c r="AE34" s="205"/>
      <c r="AF34" s="206"/>
      <c r="AH34" s="78"/>
      <c r="AI34" s="73">
        <f t="shared" si="0"/>
        <v>31</v>
      </c>
      <c r="AJ34" s="73" t="s">
        <v>39</v>
      </c>
      <c r="AK34" s="75" t="s">
        <v>44</v>
      </c>
    </row>
    <row r="35" spans="1:37" ht="16.5" customHeight="1" thickTop="1" thickBot="1">
      <c r="A35" s="183"/>
      <c r="B35" s="173"/>
      <c r="C35" s="174"/>
      <c r="D35" s="174"/>
      <c r="E35" s="174"/>
      <c r="F35" s="175"/>
      <c r="G35" s="176"/>
      <c r="H35" s="176"/>
      <c r="I35" s="176"/>
      <c r="J35" s="177"/>
      <c r="K35" s="103"/>
      <c r="L35" s="47"/>
      <c r="M35" s="50"/>
      <c r="N35" s="40"/>
      <c r="O35" s="46"/>
      <c r="P35" s="207" t="s">
        <v>78</v>
      </c>
      <c r="Q35" s="208"/>
      <c r="R35" s="208"/>
      <c r="S35" s="209"/>
      <c r="T35" s="51">
        <v>31</v>
      </c>
      <c r="U35" s="235"/>
      <c r="V35" s="236"/>
      <c r="W35" s="10"/>
      <c r="X35" s="240" t="s">
        <v>132</v>
      </c>
      <c r="Y35" s="241"/>
      <c r="Z35" s="241"/>
      <c r="AA35" s="241"/>
      <c r="AB35" s="241"/>
      <c r="AC35" s="241"/>
      <c r="AD35" s="241"/>
      <c r="AE35" s="241"/>
      <c r="AF35" s="241"/>
      <c r="AH35" s="78"/>
      <c r="AI35" s="73">
        <f t="shared" si="0"/>
        <v>32</v>
      </c>
      <c r="AJ35" s="73" t="s">
        <v>39</v>
      </c>
      <c r="AK35" s="75" t="s">
        <v>45</v>
      </c>
    </row>
    <row r="36" spans="1:37" ht="16.5" customHeight="1" thickTop="1" thickBot="1">
      <c r="A36" s="182">
        <v>1</v>
      </c>
      <c r="B36" s="170" t="str">
        <f>VLOOKUP(A36,$AI$4:$AK$35,3,FALSE)</f>
        <v>ミヤコリトルベアーズ</v>
      </c>
      <c r="C36" s="171"/>
      <c r="D36" s="171"/>
      <c r="E36" s="171"/>
      <c r="F36" s="172"/>
      <c r="G36" s="176" t="str">
        <f>VLOOKUP(A36,$AI$4:$AK$35,2,FALSE)</f>
        <v>中</v>
      </c>
      <c r="H36" s="176"/>
      <c r="I36" s="176"/>
      <c r="J36" s="177">
        <v>17</v>
      </c>
      <c r="K36" s="131"/>
      <c r="L36" s="130"/>
      <c r="M36" s="50"/>
      <c r="N36" s="40"/>
      <c r="O36" s="46"/>
      <c r="P36" s="207" t="s">
        <v>125</v>
      </c>
      <c r="Q36" s="208"/>
      <c r="R36" s="208"/>
      <c r="S36" s="209"/>
      <c r="T36" s="231"/>
      <c r="U36" s="237">
        <v>8</v>
      </c>
      <c r="V36" s="238"/>
      <c r="W36" s="10"/>
      <c r="X36" s="241"/>
      <c r="Y36" s="241"/>
      <c r="Z36" s="241"/>
      <c r="AA36" s="241"/>
      <c r="AB36" s="241"/>
      <c r="AC36" s="241"/>
      <c r="AD36" s="241"/>
      <c r="AE36" s="241"/>
      <c r="AF36" s="241"/>
    </row>
    <row r="37" spans="1:37" ht="16.5" customHeight="1" thickTop="1" thickBot="1">
      <c r="A37" s="183"/>
      <c r="B37" s="173"/>
      <c r="C37" s="174"/>
      <c r="D37" s="174"/>
      <c r="E37" s="174"/>
      <c r="F37" s="175"/>
      <c r="G37" s="176"/>
      <c r="H37" s="176"/>
      <c r="I37" s="176"/>
      <c r="J37" s="177"/>
      <c r="K37" s="101" t="s">
        <v>56</v>
      </c>
      <c r="L37" s="47">
        <v>9</v>
      </c>
      <c r="M37" s="125" t="s">
        <v>92</v>
      </c>
      <c r="N37" s="132"/>
      <c r="O37" s="46"/>
      <c r="P37" s="198"/>
      <c r="Q37" s="199"/>
      <c r="R37" s="199"/>
      <c r="S37" s="200"/>
      <c r="T37" s="231"/>
      <c r="U37" s="239"/>
      <c r="V37" s="234"/>
      <c r="W37" s="10"/>
      <c r="X37" s="201" t="s">
        <v>46</v>
      </c>
      <c r="Y37" s="202"/>
      <c r="Z37" s="202"/>
      <c r="AA37" s="202"/>
      <c r="AB37" s="202"/>
      <c r="AC37" s="202"/>
      <c r="AD37" s="202"/>
      <c r="AE37" s="202"/>
      <c r="AF37" s="203"/>
    </row>
    <row r="38" spans="1:37" ht="16.5" customHeight="1" thickTop="1" thickBot="1">
      <c r="A38" s="182">
        <v>21</v>
      </c>
      <c r="B38" s="170" t="str">
        <f>VLOOKUP(A38,$AI$4:$AK$35,3,FALSE)</f>
        <v>千城台レッドシャーク</v>
      </c>
      <c r="C38" s="171"/>
      <c r="D38" s="171"/>
      <c r="E38" s="171"/>
      <c r="F38" s="172"/>
      <c r="G38" s="176" t="str">
        <f>VLOOKUP(A38,$AI$4:$AK$35,2,FALSE)</f>
        <v>若</v>
      </c>
      <c r="H38" s="176"/>
      <c r="I38" s="176"/>
      <c r="J38" s="177">
        <v>18</v>
      </c>
      <c r="K38" s="102" t="s">
        <v>65</v>
      </c>
      <c r="L38" s="44"/>
      <c r="M38" s="45" t="s">
        <v>93</v>
      </c>
      <c r="N38" s="40"/>
      <c r="O38" s="145"/>
      <c r="P38" s="40"/>
      <c r="Q38" s="46"/>
      <c r="R38" s="40"/>
      <c r="S38" s="52"/>
      <c r="T38" s="231"/>
      <c r="U38" s="10"/>
      <c r="V38" s="10"/>
      <c r="W38" s="10"/>
      <c r="X38" s="242" t="s">
        <v>133</v>
      </c>
      <c r="Y38" s="243"/>
      <c r="Z38" s="243"/>
      <c r="AA38" s="243"/>
      <c r="AB38" s="243"/>
      <c r="AC38" s="243"/>
      <c r="AD38" s="243"/>
      <c r="AE38" s="243"/>
      <c r="AF38" s="243"/>
    </row>
    <row r="39" spans="1:37" ht="16.5" customHeight="1" thickBot="1">
      <c r="A39" s="183"/>
      <c r="B39" s="173"/>
      <c r="C39" s="174"/>
      <c r="D39" s="174"/>
      <c r="E39" s="174"/>
      <c r="F39" s="175"/>
      <c r="G39" s="176"/>
      <c r="H39" s="176"/>
      <c r="I39" s="176"/>
      <c r="J39" s="177"/>
      <c r="K39" s="107"/>
      <c r="L39" s="178" t="s">
        <v>73</v>
      </c>
      <c r="M39" s="179"/>
      <c r="N39" s="40">
        <v>21</v>
      </c>
      <c r="O39" s="146" t="s">
        <v>107</v>
      </c>
      <c r="P39" s="132"/>
      <c r="Q39" s="46"/>
      <c r="R39" s="40"/>
      <c r="S39" s="52"/>
      <c r="T39" s="231"/>
      <c r="U39" s="10"/>
      <c r="V39" s="10"/>
      <c r="W39" s="10"/>
      <c r="X39" s="243"/>
      <c r="Y39" s="243"/>
      <c r="Z39" s="243"/>
      <c r="AA39" s="243"/>
      <c r="AB39" s="243"/>
      <c r="AC39" s="243"/>
      <c r="AD39" s="243"/>
      <c r="AE39" s="243"/>
      <c r="AF39" s="243"/>
    </row>
    <row r="40" spans="1:37" ht="16.5" customHeight="1" thickTop="1" thickBot="1">
      <c r="A40" s="182">
        <v>10</v>
      </c>
      <c r="B40" s="170" t="str">
        <f>VLOOKUP(A40,$AI$4:$AK$35,3,FALSE)</f>
        <v>山王ドジャース</v>
      </c>
      <c r="C40" s="171"/>
      <c r="D40" s="171"/>
      <c r="E40" s="171"/>
      <c r="F40" s="172"/>
      <c r="G40" s="176" t="str">
        <f>VLOOKUP(A40,$AI$4:$AK$35,2,FALSE)</f>
        <v>稲</v>
      </c>
      <c r="H40" s="176"/>
      <c r="I40" s="176"/>
      <c r="J40" s="177">
        <v>19</v>
      </c>
      <c r="K40" s="112"/>
      <c r="L40" s="180" t="s">
        <v>81</v>
      </c>
      <c r="M40" s="181"/>
      <c r="N40" s="40"/>
      <c r="O40" s="53" t="s">
        <v>106</v>
      </c>
      <c r="P40" s="39"/>
      <c r="Q40" s="43"/>
      <c r="R40" s="40"/>
      <c r="S40" s="52"/>
      <c r="T40" s="231"/>
      <c r="U40" s="10"/>
      <c r="V40" s="10"/>
      <c r="W40" s="10"/>
      <c r="X40" s="191" t="s">
        <v>47</v>
      </c>
      <c r="Y40" s="192"/>
      <c r="Z40" s="192"/>
      <c r="AA40" s="192"/>
      <c r="AB40" s="192"/>
      <c r="AC40" s="192"/>
      <c r="AD40" s="192"/>
      <c r="AE40" s="192"/>
      <c r="AF40" s="193"/>
      <c r="AH40" s="78"/>
    </row>
    <row r="41" spans="1:37" ht="16.5" customHeight="1" thickTop="1" thickBot="1">
      <c r="A41" s="183"/>
      <c r="B41" s="173"/>
      <c r="C41" s="174"/>
      <c r="D41" s="174"/>
      <c r="E41" s="174"/>
      <c r="F41" s="175"/>
      <c r="G41" s="176"/>
      <c r="H41" s="176"/>
      <c r="I41" s="176"/>
      <c r="J41" s="177"/>
      <c r="K41" s="113" t="s">
        <v>56</v>
      </c>
      <c r="L41" s="123">
        <v>10</v>
      </c>
      <c r="M41" s="125" t="s">
        <v>90</v>
      </c>
      <c r="N41" s="126"/>
      <c r="O41" s="43"/>
      <c r="P41" s="40"/>
      <c r="Q41" s="43"/>
      <c r="R41" s="40"/>
      <c r="S41" s="52"/>
      <c r="T41" s="231"/>
      <c r="U41" s="10"/>
      <c r="V41" s="10"/>
      <c r="W41" s="10"/>
      <c r="X41" s="194" t="s">
        <v>8</v>
      </c>
      <c r="Y41" s="195"/>
      <c r="Z41" s="195"/>
      <c r="AA41" s="195"/>
      <c r="AB41" s="195"/>
      <c r="AC41" s="195"/>
      <c r="AD41" s="195"/>
      <c r="AE41" s="195"/>
      <c r="AF41" s="195"/>
      <c r="AH41" s="78"/>
    </row>
    <row r="42" spans="1:37" ht="16.5" customHeight="1" thickTop="1" thickBot="1">
      <c r="A42" s="182">
        <v>15</v>
      </c>
      <c r="B42" s="170" t="str">
        <f>VLOOKUP(A42,$AI$4:$AK$35,3,FALSE)</f>
        <v>ツインズ柏井</v>
      </c>
      <c r="C42" s="171"/>
      <c r="D42" s="171"/>
      <c r="E42" s="171"/>
      <c r="F42" s="172"/>
      <c r="G42" s="176" t="str">
        <f>VLOOKUP(A42,$AI$4:$AK$35,2,FALSE)</f>
        <v>花</v>
      </c>
      <c r="H42" s="176"/>
      <c r="I42" s="176"/>
      <c r="J42" s="177">
        <v>20</v>
      </c>
      <c r="K42" s="102" t="s">
        <v>66</v>
      </c>
      <c r="L42" s="44"/>
      <c r="M42" s="45" t="s">
        <v>84</v>
      </c>
      <c r="N42" s="40"/>
      <c r="O42" s="46"/>
      <c r="P42" s="40"/>
      <c r="Q42" s="43"/>
      <c r="R42" s="40"/>
      <c r="S42" s="52"/>
      <c r="T42" s="231"/>
      <c r="U42" s="10"/>
      <c r="V42" s="10"/>
      <c r="W42" s="10"/>
      <c r="X42" s="195"/>
      <c r="Y42" s="195"/>
      <c r="Z42" s="195"/>
      <c r="AA42" s="195"/>
      <c r="AB42" s="195"/>
      <c r="AC42" s="195"/>
      <c r="AD42" s="195"/>
      <c r="AE42" s="195"/>
      <c r="AF42" s="195"/>
      <c r="AH42" s="78"/>
    </row>
    <row r="43" spans="1:37" ht="16.5" customHeight="1" thickBot="1">
      <c r="A43" s="183"/>
      <c r="B43" s="173"/>
      <c r="C43" s="174"/>
      <c r="D43" s="174"/>
      <c r="E43" s="174"/>
      <c r="F43" s="175"/>
      <c r="G43" s="176"/>
      <c r="H43" s="176"/>
      <c r="I43" s="176"/>
      <c r="J43" s="177"/>
      <c r="K43" s="196"/>
      <c r="L43" s="197"/>
      <c r="M43" s="180" t="s">
        <v>77</v>
      </c>
      <c r="N43" s="181"/>
      <c r="O43" s="181"/>
      <c r="P43" s="40">
        <v>27</v>
      </c>
      <c r="Q43" s="161" t="s">
        <v>121</v>
      </c>
      <c r="R43" s="132"/>
      <c r="S43" s="52"/>
      <c r="T43" s="231"/>
      <c r="U43" s="10"/>
      <c r="V43" s="10"/>
      <c r="W43" s="10"/>
      <c r="X43" s="185" t="s">
        <v>134</v>
      </c>
      <c r="Y43" s="186"/>
      <c r="Z43" s="186"/>
      <c r="AA43" s="186"/>
      <c r="AB43" s="186"/>
      <c r="AC43" s="186"/>
      <c r="AD43" s="186"/>
      <c r="AE43" s="186"/>
      <c r="AF43" s="187"/>
      <c r="AH43" s="78"/>
    </row>
    <row r="44" spans="1:37" ht="16.5" customHeight="1" thickTop="1" thickBot="1">
      <c r="A44" s="182">
        <v>24</v>
      </c>
      <c r="B44" s="170" t="str">
        <f>VLOOKUP(A44,$AI$4:$AK$35,3,FALSE)</f>
        <v>あすみが丘コスモスキッド</v>
      </c>
      <c r="C44" s="171"/>
      <c r="D44" s="171"/>
      <c r="E44" s="171"/>
      <c r="F44" s="172"/>
      <c r="G44" s="176" t="str">
        <f>VLOOKUP(A44,$AI$4:$AK$35,2,FALSE)</f>
        <v>緑</v>
      </c>
      <c r="H44" s="176"/>
      <c r="I44" s="176"/>
      <c r="J44" s="177">
        <v>21</v>
      </c>
      <c r="K44" s="105"/>
      <c r="L44" s="44"/>
      <c r="M44" s="180" t="s">
        <v>114</v>
      </c>
      <c r="N44" s="181"/>
      <c r="O44" s="181"/>
      <c r="P44" s="138"/>
      <c r="Q44" s="160" t="s">
        <v>122</v>
      </c>
      <c r="R44" s="137"/>
      <c r="S44" s="52"/>
      <c r="T44" s="231"/>
      <c r="U44" s="10"/>
      <c r="V44" s="10"/>
      <c r="W44" s="10"/>
      <c r="X44" s="188"/>
      <c r="Y44" s="189"/>
      <c r="Z44" s="189"/>
      <c r="AA44" s="189"/>
      <c r="AB44" s="189"/>
      <c r="AC44" s="189"/>
      <c r="AD44" s="189"/>
      <c r="AE44" s="189"/>
      <c r="AF44" s="190"/>
    </row>
    <row r="45" spans="1:37" ht="16.5" customHeight="1" thickBot="1">
      <c r="A45" s="183"/>
      <c r="B45" s="173"/>
      <c r="C45" s="174"/>
      <c r="D45" s="174"/>
      <c r="E45" s="174"/>
      <c r="F45" s="175"/>
      <c r="G45" s="176"/>
      <c r="H45" s="176"/>
      <c r="I45" s="176"/>
      <c r="J45" s="177"/>
      <c r="K45" s="101" t="s">
        <v>56</v>
      </c>
      <c r="L45" s="42">
        <v>11</v>
      </c>
      <c r="M45" s="133" t="s">
        <v>84</v>
      </c>
      <c r="N45" s="132"/>
      <c r="O45" s="46"/>
      <c r="P45" s="138"/>
      <c r="Q45" s="46"/>
      <c r="R45" s="138"/>
      <c r="S45" s="52"/>
      <c r="T45" s="148"/>
      <c r="X45" s="85"/>
      <c r="Y45" s="85"/>
      <c r="Z45" s="85"/>
      <c r="AA45" s="85"/>
      <c r="AB45" s="85"/>
      <c r="AC45" s="85"/>
      <c r="AD45" s="85"/>
      <c r="AE45" s="85"/>
      <c r="AF45" s="85"/>
    </row>
    <row r="46" spans="1:37" ht="16.5" customHeight="1" thickTop="1" thickBot="1">
      <c r="A46" s="182">
        <v>20</v>
      </c>
      <c r="B46" s="170" t="str">
        <f>VLOOKUP(A46,$AI$4:$AK$35,3,FALSE)</f>
        <v>愛生グレート</v>
      </c>
      <c r="C46" s="171"/>
      <c r="D46" s="171"/>
      <c r="E46" s="171"/>
      <c r="F46" s="172"/>
      <c r="G46" s="176" t="str">
        <f>VLOOKUP(A46,$AI$4:$AK$35,2,FALSE)</f>
        <v>若</v>
      </c>
      <c r="H46" s="176"/>
      <c r="I46" s="176"/>
      <c r="J46" s="177">
        <v>22</v>
      </c>
      <c r="K46" s="109" t="s">
        <v>67</v>
      </c>
      <c r="L46" s="127"/>
      <c r="M46" s="128" t="s">
        <v>85</v>
      </c>
      <c r="N46" s="39"/>
      <c r="O46" s="46"/>
      <c r="P46" s="138"/>
      <c r="Q46" s="46"/>
      <c r="R46" s="138"/>
      <c r="S46" s="52"/>
      <c r="T46" s="148"/>
    </row>
    <row r="47" spans="1:37" ht="16.5" customHeight="1" thickTop="1" thickBot="1">
      <c r="A47" s="183"/>
      <c r="B47" s="173"/>
      <c r="C47" s="174"/>
      <c r="D47" s="174"/>
      <c r="E47" s="174"/>
      <c r="F47" s="175"/>
      <c r="G47" s="176"/>
      <c r="H47" s="176"/>
      <c r="I47" s="176"/>
      <c r="J47" s="177"/>
      <c r="K47" s="107"/>
      <c r="L47" s="178" t="s">
        <v>73</v>
      </c>
      <c r="M47" s="179"/>
      <c r="N47" s="39">
        <v>22</v>
      </c>
      <c r="O47" s="144" t="s">
        <v>106</v>
      </c>
      <c r="P47" s="142"/>
      <c r="Q47" s="46"/>
      <c r="R47" s="138"/>
      <c r="S47" s="52"/>
      <c r="T47" s="148"/>
      <c r="X47" s="77"/>
      <c r="Y47" s="77"/>
      <c r="Z47" s="77"/>
      <c r="AA47" s="77"/>
      <c r="AB47" s="77"/>
    </row>
    <row r="48" spans="1:37" ht="16.5" customHeight="1" thickTop="1">
      <c r="A48" s="182">
        <v>17</v>
      </c>
      <c r="B48" s="170" t="str">
        <f>VLOOKUP(A48,$AI$4:$AK$35,3,FALSE)</f>
        <v>花見川ヒューガーズ</v>
      </c>
      <c r="C48" s="171"/>
      <c r="D48" s="171"/>
      <c r="E48" s="171"/>
      <c r="F48" s="172"/>
      <c r="G48" s="176" t="str">
        <f>VLOOKUP(A48,$AI$4:$AK$35,2,FALSE)</f>
        <v>花</v>
      </c>
      <c r="H48" s="176"/>
      <c r="I48" s="176"/>
      <c r="J48" s="177">
        <v>23</v>
      </c>
      <c r="K48" s="104"/>
      <c r="L48" s="180" t="s">
        <v>63</v>
      </c>
      <c r="M48" s="181"/>
      <c r="N48" s="138"/>
      <c r="O48" s="48" t="s">
        <v>111</v>
      </c>
      <c r="P48" s="40"/>
      <c r="Q48" s="46"/>
      <c r="R48" s="138"/>
      <c r="S48" s="52"/>
      <c r="T48" s="148"/>
      <c r="X48" s="77"/>
      <c r="Y48" s="77"/>
      <c r="Z48" s="77"/>
      <c r="AA48" s="77"/>
      <c r="AB48" s="77"/>
    </row>
    <row r="49" spans="1:34" ht="16.5" customHeight="1" thickBot="1">
      <c r="A49" s="183"/>
      <c r="B49" s="173"/>
      <c r="C49" s="174"/>
      <c r="D49" s="174"/>
      <c r="E49" s="174"/>
      <c r="F49" s="175"/>
      <c r="G49" s="176"/>
      <c r="H49" s="176"/>
      <c r="I49" s="176"/>
      <c r="J49" s="177"/>
      <c r="K49" s="101" t="s">
        <v>56</v>
      </c>
      <c r="L49" s="42">
        <v>12</v>
      </c>
      <c r="M49" s="134" t="s">
        <v>93</v>
      </c>
      <c r="N49" s="142"/>
      <c r="O49" s="46"/>
      <c r="P49" s="40"/>
      <c r="Q49" s="46"/>
      <c r="R49" s="138"/>
      <c r="S49" s="166"/>
      <c r="T49" s="148"/>
      <c r="X49" s="77"/>
      <c r="Y49" s="77"/>
      <c r="Z49" s="77"/>
      <c r="AA49" s="77"/>
      <c r="AB49" s="77"/>
    </row>
    <row r="50" spans="1:34" ht="16.5" customHeight="1" thickTop="1" thickBot="1">
      <c r="A50" s="182">
        <v>28</v>
      </c>
      <c r="B50" s="170" t="str">
        <f>VLOOKUP(A50,$AI$4:$AK$35,3,FALSE)</f>
        <v>磯辺シャークス</v>
      </c>
      <c r="C50" s="171"/>
      <c r="D50" s="171"/>
      <c r="E50" s="171"/>
      <c r="F50" s="172"/>
      <c r="G50" s="176" t="str">
        <f>VLOOKUP(A50,$AI$4:$AK$35,2,FALSE)</f>
        <v>美</v>
      </c>
      <c r="H50" s="176"/>
      <c r="I50" s="176"/>
      <c r="J50" s="177">
        <v>24</v>
      </c>
      <c r="K50" s="109" t="s">
        <v>68</v>
      </c>
      <c r="L50" s="127"/>
      <c r="M50" s="60" t="s">
        <v>94</v>
      </c>
      <c r="N50" s="40"/>
      <c r="O50" s="46"/>
      <c r="P50" s="40"/>
      <c r="Q50" s="46"/>
      <c r="R50" s="138"/>
      <c r="S50" s="167"/>
      <c r="T50" s="148"/>
      <c r="X50" s="77"/>
      <c r="Y50" s="77"/>
      <c r="Z50" s="77"/>
      <c r="AA50" s="77"/>
    </row>
    <row r="51" spans="1:34" ht="16.5" customHeight="1" thickTop="1" thickBot="1">
      <c r="A51" s="183"/>
      <c r="B51" s="173"/>
      <c r="C51" s="174"/>
      <c r="D51" s="174"/>
      <c r="E51" s="174"/>
      <c r="F51" s="175"/>
      <c r="G51" s="176"/>
      <c r="H51" s="176"/>
      <c r="I51" s="176"/>
      <c r="J51" s="177"/>
      <c r="L51" s="47"/>
      <c r="M51" s="56"/>
      <c r="N51" s="40"/>
      <c r="O51" s="180" t="s">
        <v>76</v>
      </c>
      <c r="P51" s="181"/>
      <c r="Q51" s="181"/>
      <c r="R51" s="138">
        <v>30</v>
      </c>
      <c r="S51" s="224" t="s">
        <v>129</v>
      </c>
      <c r="T51" s="232"/>
      <c r="X51" s="77"/>
      <c r="Y51" s="77"/>
      <c r="Z51" s="77"/>
      <c r="AA51" s="77"/>
    </row>
    <row r="52" spans="1:34" ht="16.5" customHeight="1" thickTop="1" thickBot="1">
      <c r="A52" s="182">
        <v>13</v>
      </c>
      <c r="B52" s="170" t="str">
        <f>VLOOKUP(A52,$AI$4:$AK$35,3,FALSE)</f>
        <v>検見川クラブ</v>
      </c>
      <c r="C52" s="171"/>
      <c r="D52" s="171"/>
      <c r="E52" s="171"/>
      <c r="F52" s="172"/>
      <c r="G52" s="176" t="str">
        <f>VLOOKUP(A52,$AI$4:$AK$35,2,FALSE)</f>
        <v>花</v>
      </c>
      <c r="H52" s="176"/>
      <c r="I52" s="176"/>
      <c r="J52" s="184">
        <v>25</v>
      </c>
      <c r="K52" s="121"/>
      <c r="L52" s="130"/>
      <c r="M52" s="56"/>
      <c r="N52" s="40"/>
      <c r="O52" s="180" t="s">
        <v>116</v>
      </c>
      <c r="P52" s="181"/>
      <c r="Q52" s="181"/>
      <c r="R52" s="39"/>
      <c r="S52" s="225" t="s">
        <v>130</v>
      </c>
      <c r="X52" s="77"/>
      <c r="Y52" s="77"/>
      <c r="Z52" s="77"/>
      <c r="AA52" s="77"/>
    </row>
    <row r="53" spans="1:34" ht="16.5" customHeight="1" thickTop="1" thickBot="1">
      <c r="A53" s="183"/>
      <c r="B53" s="173"/>
      <c r="C53" s="174"/>
      <c r="D53" s="174"/>
      <c r="E53" s="174"/>
      <c r="F53" s="175"/>
      <c r="G53" s="176"/>
      <c r="H53" s="176"/>
      <c r="I53" s="176"/>
      <c r="J53" s="184"/>
      <c r="K53" s="101" t="s">
        <v>56</v>
      </c>
      <c r="L53" s="47">
        <v>13</v>
      </c>
      <c r="M53" s="135" t="s">
        <v>86</v>
      </c>
      <c r="N53" s="132"/>
      <c r="O53" s="152"/>
      <c r="P53" s="153"/>
      <c r="Q53" s="154"/>
      <c r="R53" s="39"/>
      <c r="S53" s="52"/>
      <c r="X53" s="77"/>
      <c r="Y53" s="77"/>
      <c r="Z53" s="77"/>
      <c r="AA53" s="77"/>
    </row>
    <row r="54" spans="1:34" ht="16.5" customHeight="1" thickTop="1">
      <c r="A54" s="182">
        <v>27</v>
      </c>
      <c r="B54" s="170" t="str">
        <f>VLOOKUP(A54,$AI$4:$AK$35,3,FALSE)</f>
        <v>あすみが丘ゴールデンスターズ</v>
      </c>
      <c r="C54" s="171"/>
      <c r="D54" s="171"/>
      <c r="E54" s="171"/>
      <c r="F54" s="172"/>
      <c r="G54" s="176" t="str">
        <f>VLOOKUP(A54,$AI$4:$AK$35,2,FALSE)</f>
        <v>緑</v>
      </c>
      <c r="H54" s="176"/>
      <c r="I54" s="176"/>
      <c r="J54" s="177">
        <v>26</v>
      </c>
      <c r="K54" s="102" t="s">
        <v>69</v>
      </c>
      <c r="L54" s="55"/>
      <c r="M54" s="57" t="s">
        <v>91</v>
      </c>
      <c r="N54" s="137"/>
      <c r="O54" s="46"/>
      <c r="P54" s="40"/>
      <c r="Q54" s="52"/>
      <c r="R54" s="39"/>
      <c r="S54" s="52"/>
      <c r="X54" s="77"/>
      <c r="Y54" s="77"/>
      <c r="Z54" s="77"/>
      <c r="AA54" s="77"/>
    </row>
    <row r="55" spans="1:34" ht="16.5" customHeight="1" thickBot="1">
      <c r="A55" s="183"/>
      <c r="B55" s="173"/>
      <c r="C55" s="174"/>
      <c r="D55" s="174"/>
      <c r="E55" s="174"/>
      <c r="F55" s="175"/>
      <c r="G55" s="176"/>
      <c r="H55" s="176"/>
      <c r="I55" s="176"/>
      <c r="J55" s="177"/>
      <c r="K55" s="103"/>
      <c r="L55" s="178" t="s">
        <v>79</v>
      </c>
      <c r="M55" s="179"/>
      <c r="N55" s="138">
        <v>23</v>
      </c>
      <c r="O55" s="139" t="s">
        <v>101</v>
      </c>
      <c r="P55" s="40"/>
      <c r="Q55" s="52"/>
      <c r="R55" s="39"/>
      <c r="S55" s="52"/>
      <c r="X55" s="77"/>
      <c r="Y55" s="77"/>
      <c r="Z55" s="77"/>
      <c r="AA55" s="77"/>
    </row>
    <row r="56" spans="1:34" ht="16.5" customHeight="1" thickTop="1" thickBot="1">
      <c r="A56" s="182">
        <v>11</v>
      </c>
      <c r="B56" s="170" t="str">
        <f>VLOOKUP(A56,$AI$4:$AK$35,3,FALSE)</f>
        <v>穴川タイガース</v>
      </c>
      <c r="C56" s="171"/>
      <c r="D56" s="171"/>
      <c r="E56" s="171"/>
      <c r="F56" s="172"/>
      <c r="G56" s="176" t="str">
        <f>VLOOKUP(A56,$AI$4:$AK$35,2,FALSE)</f>
        <v>稲</v>
      </c>
      <c r="H56" s="176"/>
      <c r="I56" s="176"/>
      <c r="J56" s="184">
        <v>27</v>
      </c>
      <c r="K56" s="112"/>
      <c r="L56" s="180" t="s">
        <v>74</v>
      </c>
      <c r="M56" s="181"/>
      <c r="N56" s="40"/>
      <c r="O56" s="41" t="s">
        <v>102</v>
      </c>
      <c r="P56" s="129"/>
      <c r="Q56" s="54"/>
      <c r="R56" s="39"/>
      <c r="S56" s="52"/>
      <c r="X56" s="77"/>
      <c r="Y56" s="77"/>
      <c r="Z56" s="77"/>
      <c r="AA56" s="77"/>
    </row>
    <row r="57" spans="1:34" ht="16.5" customHeight="1" thickTop="1" thickBot="1">
      <c r="A57" s="183"/>
      <c r="B57" s="173"/>
      <c r="C57" s="174"/>
      <c r="D57" s="174"/>
      <c r="E57" s="174"/>
      <c r="F57" s="175"/>
      <c r="G57" s="176"/>
      <c r="H57" s="176"/>
      <c r="I57" s="176"/>
      <c r="J57" s="184"/>
      <c r="K57" s="113" t="s">
        <v>56</v>
      </c>
      <c r="L57" s="123">
        <v>14</v>
      </c>
      <c r="M57" s="135" t="s">
        <v>88</v>
      </c>
      <c r="N57" s="126"/>
      <c r="O57" s="43"/>
      <c r="P57" s="40"/>
      <c r="Q57" s="54"/>
      <c r="R57" s="39"/>
      <c r="S57" s="52"/>
      <c r="U57" s="10"/>
      <c r="V57" s="10"/>
      <c r="W57" s="10"/>
      <c r="X57" s="77"/>
      <c r="Y57" s="77"/>
      <c r="Z57" s="77"/>
      <c r="AA57" s="77"/>
      <c r="AH57" s="78"/>
    </row>
    <row r="58" spans="1:34" ht="16.5" customHeight="1" thickTop="1">
      <c r="A58" s="182">
        <v>19</v>
      </c>
      <c r="B58" s="170" t="str">
        <f>VLOOKUP(A58,$AI$4:$AK$35,3,FALSE)</f>
        <v>桜木ライオンズ</v>
      </c>
      <c r="C58" s="171"/>
      <c r="D58" s="171"/>
      <c r="E58" s="171"/>
      <c r="F58" s="172"/>
      <c r="G58" s="176" t="str">
        <f>VLOOKUP(A58,$AI$4:$AK$35,2,FALSE)</f>
        <v>若</v>
      </c>
      <c r="H58" s="176"/>
      <c r="I58" s="176"/>
      <c r="J58" s="177">
        <v>28</v>
      </c>
      <c r="K58" s="102" t="s">
        <v>70</v>
      </c>
      <c r="L58" s="44"/>
      <c r="M58" s="57" t="s">
        <v>99</v>
      </c>
      <c r="N58" s="40"/>
      <c r="O58" s="46"/>
      <c r="P58" s="40"/>
      <c r="Q58" s="54"/>
      <c r="R58" s="39"/>
      <c r="S58" s="52"/>
      <c r="U58" s="10"/>
      <c r="V58" s="10"/>
      <c r="W58" s="10"/>
      <c r="X58" s="87"/>
      <c r="Y58" s="87"/>
      <c r="Z58" s="87"/>
      <c r="AA58" s="87"/>
      <c r="AB58" s="87"/>
      <c r="AC58" s="87"/>
      <c r="AD58" s="87"/>
      <c r="AE58" s="87"/>
      <c r="AF58" s="87"/>
      <c r="AH58" s="78"/>
    </row>
    <row r="59" spans="1:34" ht="16.5" customHeight="1" thickBot="1">
      <c r="A59" s="183"/>
      <c r="B59" s="173"/>
      <c r="C59" s="174"/>
      <c r="D59" s="174"/>
      <c r="E59" s="174"/>
      <c r="F59" s="175"/>
      <c r="G59" s="176"/>
      <c r="H59" s="176"/>
      <c r="I59" s="176"/>
      <c r="J59" s="177"/>
      <c r="L59" s="47"/>
      <c r="M59" s="180" t="s">
        <v>82</v>
      </c>
      <c r="N59" s="181"/>
      <c r="O59" s="181"/>
      <c r="P59" s="40">
        <v>28</v>
      </c>
      <c r="Q59" s="143" t="s">
        <v>106</v>
      </c>
      <c r="R59" s="126"/>
      <c r="S59" s="52"/>
      <c r="U59" s="10"/>
      <c r="V59" s="10"/>
      <c r="W59" s="10"/>
      <c r="X59" s="87"/>
      <c r="Y59" s="87"/>
      <c r="Z59" s="87"/>
      <c r="AA59" s="87"/>
      <c r="AB59" s="87"/>
      <c r="AC59" s="87"/>
      <c r="AD59" s="87"/>
      <c r="AE59" s="87"/>
      <c r="AF59" s="87"/>
      <c r="AH59" s="78"/>
    </row>
    <row r="60" spans="1:34" ht="16.5" customHeight="1" thickTop="1">
      <c r="A60" s="182">
        <v>32</v>
      </c>
      <c r="B60" s="170" t="str">
        <f>VLOOKUP(A60,$AI$4:$AK$35,3,FALSE)</f>
        <v>高洲コンドルス</v>
      </c>
      <c r="C60" s="171"/>
      <c r="D60" s="171"/>
      <c r="E60" s="171"/>
      <c r="F60" s="172"/>
      <c r="G60" s="176" t="str">
        <f>VLOOKUP(A60,$AI$4:$AK$35,2,FALSE)</f>
        <v>美</v>
      </c>
      <c r="H60" s="176"/>
      <c r="I60" s="176"/>
      <c r="J60" s="177">
        <v>29</v>
      </c>
      <c r="K60" s="106"/>
      <c r="L60" s="44"/>
      <c r="M60" s="180" t="s">
        <v>95</v>
      </c>
      <c r="N60" s="181"/>
      <c r="O60" s="181"/>
      <c r="P60" s="138"/>
      <c r="Q60" s="59" t="s">
        <v>108</v>
      </c>
      <c r="R60" s="40"/>
      <c r="S60" s="52"/>
      <c r="U60" s="10"/>
      <c r="V60" s="10"/>
      <c r="W60" s="10"/>
      <c r="X60" s="87"/>
      <c r="Y60" s="87"/>
      <c r="Z60" s="87"/>
      <c r="AA60" s="87"/>
      <c r="AB60" s="87"/>
      <c r="AC60" s="87"/>
      <c r="AD60" s="87"/>
      <c r="AE60" s="87"/>
      <c r="AF60" s="87"/>
      <c r="AH60" s="78"/>
    </row>
    <row r="61" spans="1:34" ht="16.5" customHeight="1" thickBot="1">
      <c r="A61" s="183"/>
      <c r="B61" s="173"/>
      <c r="C61" s="174"/>
      <c r="D61" s="174"/>
      <c r="E61" s="174"/>
      <c r="F61" s="175"/>
      <c r="G61" s="176"/>
      <c r="H61" s="176"/>
      <c r="I61" s="176"/>
      <c r="J61" s="177"/>
      <c r="K61" s="101" t="s">
        <v>56</v>
      </c>
      <c r="L61" s="47">
        <v>15</v>
      </c>
      <c r="M61" s="134" t="s">
        <v>93</v>
      </c>
      <c r="N61" s="132"/>
      <c r="O61" s="52"/>
      <c r="P61" s="138"/>
      <c r="Q61" s="52"/>
      <c r="R61" s="40"/>
      <c r="S61" s="52"/>
      <c r="U61" s="10"/>
      <c r="V61" s="10"/>
      <c r="W61" s="10"/>
      <c r="X61" s="87"/>
      <c r="Y61" s="87"/>
      <c r="Z61" s="87"/>
      <c r="AA61" s="87"/>
      <c r="AB61" s="87"/>
      <c r="AC61" s="87"/>
      <c r="AD61" s="87"/>
      <c r="AE61" s="87"/>
      <c r="AF61" s="87"/>
    </row>
    <row r="62" spans="1:34" ht="16.5" customHeight="1" thickTop="1" thickBot="1">
      <c r="A62" s="182">
        <v>3</v>
      </c>
      <c r="B62" s="170" t="str">
        <f>VLOOKUP(A62,$AI$4:$AK$35,3,FALSE)</f>
        <v>花輪ユナイト</v>
      </c>
      <c r="C62" s="171"/>
      <c r="D62" s="171"/>
      <c r="E62" s="171"/>
      <c r="F62" s="172"/>
      <c r="G62" s="176" t="str">
        <f>VLOOKUP(A62,$AI$4:$AK$35,2,FALSE)</f>
        <v>中</v>
      </c>
      <c r="H62" s="176"/>
      <c r="I62" s="176"/>
      <c r="J62" s="177">
        <v>30</v>
      </c>
      <c r="K62" s="109" t="s">
        <v>71</v>
      </c>
      <c r="L62" s="127"/>
      <c r="M62" s="60" t="s">
        <v>92</v>
      </c>
      <c r="N62" s="137"/>
      <c r="O62" s="52"/>
      <c r="P62" s="138"/>
      <c r="Q62" s="52"/>
      <c r="R62" s="40"/>
      <c r="S62" s="52"/>
      <c r="U62" s="10"/>
      <c r="V62" s="10"/>
      <c r="W62" s="10"/>
      <c r="X62" s="87"/>
      <c r="Y62" s="87"/>
      <c r="Z62" s="87"/>
      <c r="AA62" s="87"/>
      <c r="AB62" s="87"/>
      <c r="AC62" s="87"/>
      <c r="AD62" s="87"/>
      <c r="AE62" s="87"/>
      <c r="AF62" s="87"/>
    </row>
    <row r="63" spans="1:34" ht="16.5" customHeight="1" thickTop="1" thickBot="1">
      <c r="A63" s="183"/>
      <c r="B63" s="173"/>
      <c r="C63" s="174"/>
      <c r="D63" s="174"/>
      <c r="E63" s="174"/>
      <c r="F63" s="175"/>
      <c r="G63" s="176"/>
      <c r="H63" s="176"/>
      <c r="I63" s="176"/>
      <c r="J63" s="177"/>
      <c r="K63" s="103"/>
      <c r="L63" s="178" t="s">
        <v>79</v>
      </c>
      <c r="M63" s="179"/>
      <c r="N63" s="138">
        <v>24</v>
      </c>
      <c r="O63" s="59" t="s">
        <v>103</v>
      </c>
      <c r="P63" s="142"/>
      <c r="Q63" s="52"/>
      <c r="R63" s="40"/>
      <c r="S63" s="52"/>
      <c r="U63" s="10"/>
      <c r="V63" s="10"/>
      <c r="W63" s="10"/>
      <c r="X63" s="87"/>
      <c r="Y63" s="87"/>
      <c r="Z63" s="87"/>
      <c r="AA63" s="87"/>
      <c r="AB63" s="87"/>
      <c r="AC63" s="87"/>
      <c r="AD63" s="87"/>
      <c r="AE63" s="87"/>
      <c r="AF63" s="87"/>
    </row>
    <row r="64" spans="1:34" ht="16.5" customHeight="1" thickTop="1">
      <c r="A64" s="182">
        <v>25</v>
      </c>
      <c r="B64" s="170" t="str">
        <f>VLOOKUP(A64,$AI$4:$AK$35,3,FALSE)</f>
        <v>土気グリーンウエーブ</v>
      </c>
      <c r="C64" s="171"/>
      <c r="D64" s="171"/>
      <c r="E64" s="171"/>
      <c r="F64" s="172"/>
      <c r="G64" s="176" t="str">
        <f>VLOOKUP(A64,$AI$4:$AK$35,2,FALSE)</f>
        <v>緑</v>
      </c>
      <c r="H64" s="176"/>
      <c r="I64" s="176"/>
      <c r="J64" s="177">
        <v>31</v>
      </c>
      <c r="K64" s="104"/>
      <c r="L64" s="180" t="s">
        <v>75</v>
      </c>
      <c r="M64" s="181"/>
      <c r="N64" s="39"/>
      <c r="O64" s="140" t="s">
        <v>104</v>
      </c>
      <c r="P64" s="141"/>
      <c r="Q64" s="52"/>
      <c r="R64" s="40"/>
      <c r="S64" s="52"/>
      <c r="U64" s="10"/>
      <c r="V64" s="10"/>
      <c r="W64" s="10"/>
      <c r="X64" s="77"/>
      <c r="Y64" s="77"/>
      <c r="Z64" s="77"/>
      <c r="AA64" s="77"/>
    </row>
    <row r="65" spans="1:40" ht="16.5" customHeight="1" thickBot="1">
      <c r="A65" s="183"/>
      <c r="B65" s="173"/>
      <c r="C65" s="174"/>
      <c r="D65" s="174"/>
      <c r="E65" s="174"/>
      <c r="F65" s="175"/>
      <c r="G65" s="176"/>
      <c r="H65" s="176"/>
      <c r="I65" s="176"/>
      <c r="J65" s="177"/>
      <c r="K65" s="101" t="s">
        <v>56</v>
      </c>
      <c r="L65" s="47">
        <v>16</v>
      </c>
      <c r="M65" s="134" t="s">
        <v>88</v>
      </c>
      <c r="N65" s="126"/>
      <c r="O65" s="52"/>
      <c r="P65" s="40"/>
      <c r="Q65" s="52"/>
      <c r="R65" s="40"/>
      <c r="S65" s="52"/>
      <c r="T65" s="62"/>
      <c r="U65" s="10"/>
      <c r="V65" s="10"/>
      <c r="W65" s="10"/>
      <c r="X65" s="77"/>
      <c r="Y65" s="77"/>
      <c r="Z65" s="77"/>
      <c r="AA65" s="77"/>
    </row>
    <row r="66" spans="1:40" ht="16.5" customHeight="1" thickTop="1" thickBot="1">
      <c r="A66" s="182">
        <v>6</v>
      </c>
      <c r="B66" s="170" t="str">
        <f>VLOOKUP(A66,$AI$4:$AK$35,3,FALSE)</f>
        <v>ヤングジャイアンツ</v>
      </c>
      <c r="C66" s="171"/>
      <c r="D66" s="171"/>
      <c r="E66" s="171"/>
      <c r="F66" s="172"/>
      <c r="G66" s="176" t="str">
        <f>VLOOKUP(A66,$AI$4:$AK$35,2,FALSE)</f>
        <v>稲</v>
      </c>
      <c r="H66" s="176"/>
      <c r="I66" s="176"/>
      <c r="J66" s="177">
        <v>32</v>
      </c>
      <c r="K66" s="109" t="s">
        <v>72</v>
      </c>
      <c r="L66" s="127"/>
      <c r="M66" s="136" t="s">
        <v>90</v>
      </c>
      <c r="N66" s="40"/>
      <c r="O66" s="52"/>
      <c r="P66" s="40"/>
      <c r="Q66" s="52"/>
      <c r="R66" s="40"/>
      <c r="S66" s="52"/>
      <c r="T66" s="62"/>
      <c r="U66" s="10"/>
      <c r="V66" s="10"/>
      <c r="W66" s="10"/>
      <c r="X66" s="77"/>
      <c r="Y66" s="77"/>
      <c r="Z66" s="77"/>
      <c r="AA66" s="77"/>
    </row>
    <row r="67" spans="1:40" ht="16.5" customHeight="1" thickTop="1">
      <c r="A67" s="183"/>
      <c r="B67" s="173"/>
      <c r="C67" s="174"/>
      <c r="D67" s="174"/>
      <c r="E67" s="174"/>
      <c r="F67" s="175"/>
      <c r="G67" s="176"/>
      <c r="H67" s="176"/>
      <c r="I67" s="176"/>
      <c r="J67" s="177"/>
      <c r="P67" s="62"/>
      <c r="Q67" s="10"/>
      <c r="R67" s="62"/>
      <c r="S67" s="10"/>
      <c r="T67" s="62"/>
      <c r="U67" s="10"/>
      <c r="V67" s="10"/>
      <c r="W67" s="10"/>
      <c r="X67" s="87"/>
      <c r="Y67" s="87"/>
      <c r="Z67" s="87"/>
      <c r="AA67" s="87"/>
      <c r="AB67" s="87"/>
      <c r="AC67" s="87"/>
      <c r="AD67" s="87"/>
      <c r="AE67" s="87"/>
      <c r="AF67" s="87"/>
    </row>
    <row r="68" spans="1:40" s="61" customFormat="1" ht="16.5" customHeight="1">
      <c r="A68" s="229"/>
      <c r="B68" s="65"/>
      <c r="C68" s="90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8"/>
      <c r="AI68" s="70"/>
      <c r="AJ68" s="70"/>
      <c r="AK68" s="70"/>
      <c r="AL68" s="87"/>
      <c r="AM68" s="87"/>
      <c r="AN68" s="87"/>
    </row>
    <row r="69" spans="1:40" s="61" customFormat="1" ht="16.5" customHeight="1">
      <c r="A69" s="229"/>
      <c r="B69" s="65"/>
      <c r="C69" s="66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8"/>
      <c r="AI69" s="70"/>
      <c r="AJ69" s="70"/>
      <c r="AK69" s="70"/>
      <c r="AL69" s="87"/>
      <c r="AM69" s="87"/>
      <c r="AN69" s="87"/>
    </row>
    <row r="70" spans="1:40" s="58" customFormat="1">
      <c r="A70" s="229"/>
      <c r="F70" s="67"/>
      <c r="G70" s="67"/>
      <c r="H70" s="67"/>
      <c r="I70" s="67"/>
      <c r="J70" s="67"/>
      <c r="K70" s="108"/>
      <c r="L70" s="67"/>
      <c r="M70" s="68"/>
      <c r="N70" s="68"/>
      <c r="O70" s="68"/>
      <c r="P70" s="68"/>
      <c r="Q70" s="68"/>
      <c r="R70" s="68"/>
      <c r="S70" s="68"/>
      <c r="T70" s="68"/>
      <c r="U70" s="63"/>
      <c r="V70" s="64"/>
      <c r="W70" s="63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8"/>
      <c r="AI70" s="70"/>
      <c r="AJ70" s="70"/>
      <c r="AK70" s="70"/>
      <c r="AL70" s="87"/>
      <c r="AM70" s="87"/>
      <c r="AN70" s="87"/>
    </row>
    <row r="71" spans="1:40" s="58" customFormat="1">
      <c r="A71" s="229"/>
      <c r="F71" s="67"/>
      <c r="G71" s="67"/>
      <c r="H71" s="67"/>
      <c r="I71" s="67"/>
      <c r="J71" s="67"/>
      <c r="K71" s="108"/>
      <c r="L71" s="67"/>
      <c r="M71" s="68"/>
      <c r="N71" s="68"/>
      <c r="O71" s="68"/>
      <c r="P71" s="68"/>
      <c r="Q71" s="68"/>
      <c r="R71" s="68"/>
      <c r="S71" s="68"/>
      <c r="T71" s="68"/>
      <c r="U71" s="63"/>
      <c r="V71" s="64"/>
      <c r="W71" s="63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8"/>
      <c r="AI71" s="70"/>
      <c r="AJ71" s="70"/>
      <c r="AK71" s="70"/>
      <c r="AL71" s="87"/>
      <c r="AM71" s="87"/>
      <c r="AN71" s="87"/>
    </row>
    <row r="72" spans="1:40" s="58" customFormat="1">
      <c r="A72" s="229"/>
      <c r="F72" s="67"/>
      <c r="G72" s="67"/>
      <c r="H72" s="67"/>
      <c r="I72" s="67"/>
      <c r="J72" s="67"/>
      <c r="K72" s="108"/>
      <c r="L72" s="67"/>
      <c r="M72" s="68"/>
      <c r="N72" s="68"/>
      <c r="O72" s="68"/>
      <c r="P72" s="68"/>
      <c r="Q72" s="68"/>
      <c r="R72" s="68"/>
      <c r="S72" s="68"/>
      <c r="T72" s="68"/>
      <c r="U72" s="63"/>
      <c r="V72" s="64"/>
      <c r="W72" s="63"/>
      <c r="X72" s="86"/>
      <c r="Y72" s="86"/>
      <c r="Z72" s="86"/>
      <c r="AA72" s="86"/>
      <c r="AB72" s="86"/>
      <c r="AC72" s="86"/>
      <c r="AD72" s="86"/>
      <c r="AE72" s="86"/>
      <c r="AF72" s="86"/>
      <c r="AG72" s="87"/>
      <c r="AH72" s="88"/>
      <c r="AI72" s="70"/>
      <c r="AJ72" s="70"/>
      <c r="AK72" s="70"/>
      <c r="AL72" s="87"/>
      <c r="AM72" s="87"/>
      <c r="AN72" s="87"/>
    </row>
    <row r="73" spans="1:40" ht="9.9" customHeight="1">
      <c r="A73" s="230"/>
      <c r="B73" s="10"/>
      <c r="C73" s="10"/>
      <c r="D73" s="10"/>
      <c r="E73" s="10"/>
      <c r="P73" s="62"/>
      <c r="Q73" s="10"/>
      <c r="R73" s="62"/>
      <c r="S73" s="10"/>
      <c r="T73" s="62"/>
      <c r="U73" s="10"/>
      <c r="V73" s="10"/>
      <c r="W73" s="10"/>
    </row>
    <row r="74" spans="1:40" ht="9.9" customHeight="1">
      <c r="A74" s="230"/>
      <c r="B74" s="10"/>
      <c r="C74" s="10"/>
      <c r="D74" s="10"/>
      <c r="E74" s="10"/>
      <c r="P74" s="62"/>
      <c r="Q74" s="10"/>
      <c r="R74" s="62"/>
      <c r="S74" s="10"/>
      <c r="T74" s="62"/>
      <c r="U74" s="10"/>
      <c r="V74" s="10"/>
      <c r="W74" s="10"/>
    </row>
    <row r="75" spans="1:40" ht="9.9" customHeight="1">
      <c r="A75" s="230"/>
      <c r="B75" s="10"/>
      <c r="C75" s="10"/>
      <c r="D75" s="10"/>
      <c r="E75" s="10"/>
    </row>
    <row r="76" spans="1:40" ht="9.9" customHeight="1">
      <c r="A76" s="230"/>
      <c r="B76" s="10"/>
      <c r="C76" s="10"/>
      <c r="D76" s="10"/>
      <c r="E76" s="10"/>
    </row>
    <row r="77" spans="1:40" ht="9.9" customHeight="1">
      <c r="A77" s="230"/>
      <c r="B77" s="10"/>
      <c r="C77" s="10"/>
      <c r="D77" s="10"/>
      <c r="E77" s="10"/>
    </row>
    <row r="78" spans="1:40" ht="9.9" customHeight="1">
      <c r="A78" s="230"/>
      <c r="B78" s="10"/>
      <c r="C78" s="10"/>
      <c r="D78" s="10"/>
      <c r="E78" s="10"/>
    </row>
    <row r="79" spans="1:40" ht="9.9" customHeight="1">
      <c r="A79" s="230"/>
      <c r="B79" s="10"/>
      <c r="C79" s="10"/>
      <c r="D79" s="10"/>
      <c r="E79" s="10"/>
    </row>
    <row r="80" spans="1:40" ht="9.9" customHeight="1">
      <c r="A80" s="230"/>
      <c r="B80" s="10"/>
      <c r="C80" s="10"/>
      <c r="D80" s="10"/>
      <c r="E80" s="10"/>
    </row>
    <row r="81" spans="1:5" ht="9.9" customHeight="1">
      <c r="A81" s="230"/>
      <c r="B81" s="10"/>
      <c r="C81" s="10"/>
      <c r="D81" s="10"/>
      <c r="E81" s="10"/>
    </row>
    <row r="82" spans="1:5" ht="9.9" customHeight="1">
      <c r="A82" s="230"/>
      <c r="B82" s="10"/>
      <c r="C82" s="10"/>
      <c r="D82" s="10"/>
      <c r="E82" s="10"/>
    </row>
    <row r="83" spans="1:5" ht="9.9" customHeight="1">
      <c r="A83" s="230"/>
      <c r="B83" s="10"/>
      <c r="C83" s="10"/>
      <c r="D83" s="10"/>
      <c r="E83" s="10"/>
    </row>
    <row r="84" spans="1:5" ht="9.9" customHeight="1">
      <c r="A84" s="230"/>
      <c r="B84" s="10"/>
      <c r="C84" s="10"/>
      <c r="D84" s="10"/>
      <c r="E84" s="10"/>
    </row>
    <row r="85" spans="1:5" ht="9.9" customHeight="1">
      <c r="A85" s="230"/>
      <c r="B85" s="10"/>
      <c r="C85" s="10"/>
      <c r="D85" s="10"/>
      <c r="E85" s="10"/>
    </row>
    <row r="86" spans="1:5" ht="9.9" customHeight="1">
      <c r="A86" s="230"/>
      <c r="B86" s="10"/>
      <c r="C86" s="10"/>
      <c r="D86" s="10"/>
      <c r="E86" s="10"/>
    </row>
    <row r="87" spans="1:5">
      <c r="A87" s="230"/>
      <c r="B87" s="10"/>
      <c r="C87" s="10"/>
      <c r="D87" s="10"/>
      <c r="E87" s="10"/>
    </row>
    <row r="88" spans="1:5">
      <c r="A88" s="230"/>
      <c r="B88" s="10"/>
      <c r="C88" s="10"/>
      <c r="D88" s="10"/>
      <c r="E88" s="10"/>
    </row>
    <row r="89" spans="1:5">
      <c r="A89" s="230"/>
      <c r="B89" s="10"/>
      <c r="C89" s="10"/>
      <c r="D89" s="10"/>
      <c r="E89" s="10"/>
    </row>
    <row r="90" spans="1:5">
      <c r="A90" s="230"/>
      <c r="B90" s="10"/>
      <c r="C90" s="10"/>
      <c r="D90" s="10"/>
      <c r="E90" s="10"/>
    </row>
    <row r="91" spans="1:5">
      <c r="A91" s="230"/>
      <c r="B91" s="10"/>
      <c r="C91" s="10"/>
      <c r="D91" s="10"/>
      <c r="E91" s="10"/>
    </row>
    <row r="92" spans="1:5">
      <c r="A92" s="230"/>
      <c r="B92" s="10"/>
      <c r="C92" s="10"/>
      <c r="D92" s="10"/>
      <c r="E92" s="10"/>
    </row>
    <row r="93" spans="1:5">
      <c r="A93" s="230"/>
      <c r="B93" s="10"/>
      <c r="C93" s="10"/>
      <c r="D93" s="10"/>
      <c r="E93" s="10"/>
    </row>
    <row r="94" spans="1:5">
      <c r="A94" s="230"/>
      <c r="B94" s="10"/>
      <c r="C94" s="10"/>
      <c r="D94" s="10"/>
      <c r="E94" s="10"/>
    </row>
    <row r="95" spans="1:5">
      <c r="A95" s="230"/>
      <c r="B95" s="10"/>
      <c r="C95" s="10"/>
      <c r="D95" s="10"/>
      <c r="E95" s="10"/>
    </row>
    <row r="96" spans="1:5">
      <c r="A96" s="230"/>
      <c r="B96" s="10"/>
      <c r="C96" s="10"/>
      <c r="D96" s="10"/>
      <c r="E96" s="10"/>
    </row>
    <row r="97" spans="1:5">
      <c r="A97" s="230"/>
      <c r="B97" s="10"/>
      <c r="C97" s="10"/>
      <c r="D97" s="10"/>
      <c r="E97" s="10"/>
    </row>
    <row r="98" spans="1:5">
      <c r="A98" s="230"/>
      <c r="B98" s="10"/>
      <c r="C98" s="10"/>
      <c r="D98" s="10"/>
      <c r="E98" s="10"/>
    </row>
    <row r="99" spans="1:5">
      <c r="A99" s="230"/>
      <c r="B99" s="10"/>
      <c r="C99" s="10"/>
      <c r="D99" s="10"/>
      <c r="E99" s="10"/>
    </row>
    <row r="100" spans="1:5">
      <c r="A100" s="230"/>
      <c r="B100" s="10"/>
      <c r="C100" s="10"/>
      <c r="D100" s="10"/>
      <c r="E100" s="10"/>
    </row>
    <row r="101" spans="1:5">
      <c r="A101" s="230"/>
      <c r="B101" s="10"/>
      <c r="C101" s="10"/>
      <c r="D101" s="10"/>
      <c r="E101" s="10"/>
    </row>
  </sheetData>
  <mergeCells count="184">
    <mergeCell ref="S1:AI1"/>
    <mergeCell ref="A6:A7"/>
    <mergeCell ref="B6:F7"/>
    <mergeCell ref="G6:I7"/>
    <mergeCell ref="J6:J7"/>
    <mergeCell ref="B3:F3"/>
    <mergeCell ref="G3:I3"/>
    <mergeCell ref="K3:L3"/>
    <mergeCell ref="A4:A5"/>
    <mergeCell ref="B4:F5"/>
    <mergeCell ref="G4:I5"/>
    <mergeCell ref="J4:J5"/>
    <mergeCell ref="M3:N3"/>
    <mergeCell ref="O3:P3"/>
    <mergeCell ref="Q3:R3"/>
    <mergeCell ref="S3:V3"/>
    <mergeCell ref="S2:V2"/>
    <mergeCell ref="L7:M7"/>
    <mergeCell ref="A10:A11"/>
    <mergeCell ref="B10:F11"/>
    <mergeCell ref="G10:I11"/>
    <mergeCell ref="J10:J11"/>
    <mergeCell ref="M11:O11"/>
    <mergeCell ref="A8:A9"/>
    <mergeCell ref="B8:F9"/>
    <mergeCell ref="G8:I9"/>
    <mergeCell ref="J8:J9"/>
    <mergeCell ref="L8:M8"/>
    <mergeCell ref="A14:A15"/>
    <mergeCell ref="B14:F15"/>
    <mergeCell ref="G14:I15"/>
    <mergeCell ref="J14:J15"/>
    <mergeCell ref="A12:A13"/>
    <mergeCell ref="B12:F13"/>
    <mergeCell ref="G12:I13"/>
    <mergeCell ref="J12:J13"/>
    <mergeCell ref="M12:O12"/>
    <mergeCell ref="L15:M15"/>
    <mergeCell ref="O19:Q19"/>
    <mergeCell ref="A20:A21"/>
    <mergeCell ref="B20:F21"/>
    <mergeCell ref="G20:I21"/>
    <mergeCell ref="J20:J21"/>
    <mergeCell ref="O20:Q20"/>
    <mergeCell ref="A16:A17"/>
    <mergeCell ref="B16:F17"/>
    <mergeCell ref="G16:I17"/>
    <mergeCell ref="J16:J17"/>
    <mergeCell ref="A18:A19"/>
    <mergeCell ref="B18:F19"/>
    <mergeCell ref="G18:I19"/>
    <mergeCell ref="J18:J19"/>
    <mergeCell ref="L16:M16"/>
    <mergeCell ref="A22:A23"/>
    <mergeCell ref="B22:F23"/>
    <mergeCell ref="G22:I23"/>
    <mergeCell ref="J22:J23"/>
    <mergeCell ref="L23:M23"/>
    <mergeCell ref="A24:A25"/>
    <mergeCell ref="B24:F25"/>
    <mergeCell ref="G24:I25"/>
    <mergeCell ref="J24:J25"/>
    <mergeCell ref="L24:M24"/>
    <mergeCell ref="M28:O28"/>
    <mergeCell ref="X29:AF30"/>
    <mergeCell ref="A30:A31"/>
    <mergeCell ref="B30:F31"/>
    <mergeCell ref="G30:I31"/>
    <mergeCell ref="J30:J31"/>
    <mergeCell ref="L31:M31"/>
    <mergeCell ref="X31:AF31"/>
    <mergeCell ref="A26:A27"/>
    <mergeCell ref="B26:F27"/>
    <mergeCell ref="G26:I27"/>
    <mergeCell ref="J26:J27"/>
    <mergeCell ref="M27:O27"/>
    <mergeCell ref="X27:AF28"/>
    <mergeCell ref="A28:A29"/>
    <mergeCell ref="B28:F29"/>
    <mergeCell ref="G28:I29"/>
    <mergeCell ref="J28:J29"/>
    <mergeCell ref="A32:A33"/>
    <mergeCell ref="B32:F33"/>
    <mergeCell ref="G32:I33"/>
    <mergeCell ref="J32:J33"/>
    <mergeCell ref="L32:M32"/>
    <mergeCell ref="A34:A35"/>
    <mergeCell ref="B34:F35"/>
    <mergeCell ref="G34:I35"/>
    <mergeCell ref="J34:J35"/>
    <mergeCell ref="P37:S37"/>
    <mergeCell ref="X37:AF37"/>
    <mergeCell ref="A38:A39"/>
    <mergeCell ref="B38:F39"/>
    <mergeCell ref="G38:I39"/>
    <mergeCell ref="J38:J39"/>
    <mergeCell ref="X38:AF39"/>
    <mergeCell ref="P34:S34"/>
    <mergeCell ref="X34:AF34"/>
    <mergeCell ref="P35:S35"/>
    <mergeCell ref="X35:AF36"/>
    <mergeCell ref="A36:A37"/>
    <mergeCell ref="B36:F37"/>
    <mergeCell ref="G36:I37"/>
    <mergeCell ref="J36:J37"/>
    <mergeCell ref="P36:S36"/>
    <mergeCell ref="L39:M39"/>
    <mergeCell ref="U34:V35"/>
    <mergeCell ref="U36:V37"/>
    <mergeCell ref="M43:O43"/>
    <mergeCell ref="X43:AF44"/>
    <mergeCell ref="A44:A45"/>
    <mergeCell ref="B44:F45"/>
    <mergeCell ref="G44:I45"/>
    <mergeCell ref="J44:J45"/>
    <mergeCell ref="M44:O44"/>
    <mergeCell ref="A40:A41"/>
    <mergeCell ref="B40:F41"/>
    <mergeCell ref="G40:I41"/>
    <mergeCell ref="J40:J41"/>
    <mergeCell ref="X40:AF40"/>
    <mergeCell ref="X41:AF42"/>
    <mergeCell ref="A42:A43"/>
    <mergeCell ref="B42:F43"/>
    <mergeCell ref="G42:I43"/>
    <mergeCell ref="J42:J43"/>
    <mergeCell ref="L40:M40"/>
    <mergeCell ref="K43:L43"/>
    <mergeCell ref="A46:A47"/>
    <mergeCell ref="B46:F47"/>
    <mergeCell ref="G46:I47"/>
    <mergeCell ref="J46:J47"/>
    <mergeCell ref="L47:M47"/>
    <mergeCell ref="A48:A49"/>
    <mergeCell ref="B48:F49"/>
    <mergeCell ref="G48:I49"/>
    <mergeCell ref="J48:J49"/>
    <mergeCell ref="L48:M48"/>
    <mergeCell ref="A50:A51"/>
    <mergeCell ref="B50:F51"/>
    <mergeCell ref="G50:I51"/>
    <mergeCell ref="J50:J51"/>
    <mergeCell ref="O51:Q51"/>
    <mergeCell ref="A52:A53"/>
    <mergeCell ref="B52:F53"/>
    <mergeCell ref="G52:I53"/>
    <mergeCell ref="J52:J53"/>
    <mergeCell ref="O52:Q52"/>
    <mergeCell ref="A54:A55"/>
    <mergeCell ref="B54:F55"/>
    <mergeCell ref="G54:I55"/>
    <mergeCell ref="J54:J55"/>
    <mergeCell ref="L55:M55"/>
    <mergeCell ref="A56:A57"/>
    <mergeCell ref="B56:F57"/>
    <mergeCell ref="G56:I57"/>
    <mergeCell ref="J56:J57"/>
    <mergeCell ref="L56:M56"/>
    <mergeCell ref="A58:A59"/>
    <mergeCell ref="B58:F59"/>
    <mergeCell ref="G58:I59"/>
    <mergeCell ref="J58:J59"/>
    <mergeCell ref="M59:O59"/>
    <mergeCell ref="A60:A61"/>
    <mergeCell ref="B60:F61"/>
    <mergeCell ref="G60:I61"/>
    <mergeCell ref="J60:J61"/>
    <mergeCell ref="M60:O60"/>
    <mergeCell ref="E68:U68"/>
    <mergeCell ref="E69:U69"/>
    <mergeCell ref="A66:A67"/>
    <mergeCell ref="B66:F67"/>
    <mergeCell ref="G66:I67"/>
    <mergeCell ref="J66:J67"/>
    <mergeCell ref="A62:A63"/>
    <mergeCell ref="B62:F63"/>
    <mergeCell ref="G62:I63"/>
    <mergeCell ref="J62:J63"/>
    <mergeCell ref="A64:A65"/>
    <mergeCell ref="B64:F65"/>
    <mergeCell ref="G64:I65"/>
    <mergeCell ref="J64:J65"/>
    <mergeCell ref="L63:M63"/>
    <mergeCell ref="L64:M64"/>
  </mergeCells>
  <phoneticPr fontId="4"/>
  <pageMargins left="0.7" right="0.7" top="0.75" bottom="0.75" header="0.3" footer="0.3"/>
  <pageSetup paperSize="9" scale="6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春季中央 (トーナメント)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2023-04-08T12:07:48Z</cp:lastPrinted>
  <dcterms:created xsi:type="dcterms:W3CDTF">2023-04-02T11:35:51Z</dcterms:created>
  <dcterms:modified xsi:type="dcterms:W3CDTF">2023-05-03T02:31:52Z</dcterms:modified>
</cp:coreProperties>
</file>